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grios\Desktop\PLAN DE LA UTA 2023\COMPONENTES 2023\2. Rendición de Cuentas\primer informe\"/>
    </mc:Choice>
  </mc:AlternateContent>
  <xr:revisionPtr revIDLastSave="0" documentId="13_ncr:1_{A8B60715-DE2B-4245-9FAA-8F360A041316}" xr6:coauthVersionLast="47" xr6:coauthVersionMax="47" xr10:uidLastSave="{00000000-0000-0000-0000-000000000000}"/>
  <bookViews>
    <workbookView xWindow="-120" yWindow="-120" windowWidth="24240" windowHeight="13140" xr2:uid="{00000000-000D-0000-FFFF-FFFF00000000}"/>
  </bookViews>
  <sheets>
    <sheet name="MATRIZ RCC_MIC 23" sheetId="1" r:id="rId1"/>
    <sheet name="COMERCIO Y SERVICIOS" sheetId="2" r:id="rId2"/>
    <sheet name="INDUSTRIA" sheetId="3" r:id="rId3"/>
    <sheet name="MIPYMES " sheetId="4" r:id="rId4"/>
    <sheet name="REDIEX" sheetId="5" r:id="rId5"/>
    <sheet name="ADMINISTRACION" sheetId="6" r:id="rId6"/>
    <sheet name="MECIP" sheetId="7" r:id="rId7"/>
    <sheet name="GABINETE TECNICO" sheetId="8" r:id="rId8"/>
    <sheet name="AUDITORIA" sheetId="9" r:id="rId9"/>
    <sheet name="UTA" sheetId="10"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30" i="1" l="1"/>
  <c r="E129" i="1"/>
  <c r="F254" i="1"/>
  <c r="F253" i="1"/>
  <c r="E252" i="1"/>
  <c r="D252" i="1"/>
  <c r="F251" i="1"/>
  <c r="F250" i="1"/>
  <c r="F249" i="1"/>
  <c r="F248" i="1"/>
  <c r="F247" i="1"/>
  <c r="F246" i="1"/>
  <c r="F245" i="1"/>
  <c r="F244" i="1"/>
  <c r="F243" i="1"/>
  <c r="F242" i="1"/>
  <c r="E241" i="1"/>
  <c r="D241" i="1"/>
  <c r="F240" i="1"/>
  <c r="F239" i="1"/>
  <c r="F238" i="1"/>
  <c r="F237" i="1"/>
  <c r="F236" i="1"/>
  <c r="F235" i="1"/>
  <c r="F234" i="1"/>
  <c r="F233" i="1"/>
  <c r="E232" i="1"/>
  <c r="D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E205" i="1"/>
  <c r="D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E173" i="1"/>
  <c r="D173" i="1"/>
  <c r="F172" i="1"/>
  <c r="F171" i="1"/>
  <c r="F170" i="1"/>
  <c r="F169" i="1"/>
  <c r="F168" i="1"/>
  <c r="F167" i="1"/>
  <c r="F166" i="1"/>
  <c r="F165" i="1"/>
  <c r="F164" i="1"/>
  <c r="F163" i="1"/>
  <c r="F162" i="1"/>
  <c r="F161" i="1"/>
  <c r="F160" i="1"/>
  <c r="F159" i="1"/>
  <c r="F158" i="1"/>
  <c r="F157" i="1"/>
  <c r="E156" i="1"/>
  <c r="D156" i="1"/>
  <c r="E115" i="1"/>
  <c r="F252" i="1" l="1"/>
  <c r="F232" i="1"/>
  <c r="F173" i="1"/>
  <c r="F205" i="1"/>
  <c r="D255" i="1"/>
  <c r="F156" i="1"/>
  <c r="E255" i="1"/>
  <c r="F241" i="1"/>
  <c r="E106" i="1"/>
  <c r="E105" i="1"/>
  <c r="E104" i="1"/>
  <c r="E103" i="1"/>
  <c r="E102" i="1"/>
  <c r="E101" i="1"/>
  <c r="E100" i="1"/>
  <c r="E99" i="1"/>
  <c r="E98" i="1"/>
  <c r="E97" i="1"/>
  <c r="E96" i="1"/>
  <c r="F2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Bianca Balbuena</author>
  </authors>
  <commentList>
    <comment ref="C98" authorId="0" shapeId="0" xr:uid="{CCA699F6-5BD1-4A2E-A617-25A83F53B0E4}">
      <text>
        <r>
          <rPr>
            <b/>
            <sz val="9"/>
            <color indexed="81"/>
            <rFont val="Tahoma"/>
            <family val="2"/>
          </rPr>
          <t>Bianca Balbuena:</t>
        </r>
        <r>
          <rPr>
            <sz val="9"/>
            <color indexed="81"/>
            <rFont val="Tahoma"/>
            <family val="2"/>
          </rPr>
          <t xml:space="preserve">
meta a febrero</t>
        </r>
      </text>
    </comment>
    <comment ref="C101" authorId="0" shapeId="0" xr:uid="{27A7E1C8-CD8E-4C2C-AE17-69548D96E861}">
      <text>
        <r>
          <rPr>
            <b/>
            <sz val="9"/>
            <color indexed="81"/>
            <rFont val="Tahoma"/>
            <family val="2"/>
          </rPr>
          <t>Bianca Balbuena:</t>
        </r>
        <r>
          <rPr>
            <sz val="9"/>
            <color indexed="81"/>
            <rFont val="Tahoma"/>
            <family val="2"/>
          </rPr>
          <t xml:space="preserve">
META ENERO + FEBRERO
</t>
        </r>
      </text>
    </comment>
    <comment ref="C103" authorId="0" shapeId="0" xr:uid="{4C00E841-84C4-4E8C-AA38-0E28593D67FB}">
      <text>
        <r>
          <rPr>
            <b/>
            <sz val="9"/>
            <color indexed="81"/>
            <rFont val="Tahoma"/>
            <family val="2"/>
          </rPr>
          <t>Bianca Balbuena:</t>
        </r>
        <r>
          <rPr>
            <sz val="9"/>
            <color indexed="81"/>
            <rFont val="Tahoma"/>
            <family val="2"/>
          </rPr>
          <t xml:space="preserve">
meta trimestral
</t>
        </r>
      </text>
    </comment>
    <comment ref="C105" authorId="0" shapeId="0" xr:uid="{C805E19D-D202-4E10-8D1C-420D29E044B0}">
      <text>
        <r>
          <rPr>
            <b/>
            <sz val="9"/>
            <color indexed="81"/>
            <rFont val="Tahoma"/>
            <family val="2"/>
          </rPr>
          <t>Bianca Balbuena:</t>
        </r>
        <r>
          <rPr>
            <sz val="9"/>
            <color indexed="81"/>
            <rFont val="Tahoma"/>
            <family val="2"/>
          </rPr>
          <t xml:space="preserve">
META TRIMESTRAL
(DDI + MAQUILA)
</t>
        </r>
      </text>
    </comment>
    <comment ref="C106" authorId="0" shapeId="0" xr:uid="{2E55E831-230F-452F-9241-1B81C36AEAE1}">
      <text>
        <r>
          <rPr>
            <b/>
            <sz val="9"/>
            <color indexed="81"/>
            <rFont val="Tahoma"/>
            <family val="2"/>
          </rPr>
          <t>Bianca Balbuena:</t>
        </r>
        <r>
          <rPr>
            <sz val="9"/>
            <color indexed="81"/>
            <rFont val="Tahoma"/>
            <family val="2"/>
          </rPr>
          <t xml:space="preserve">
META TRIMESTRAL
(DDI + MAQUILA)</t>
        </r>
      </text>
    </comment>
  </commentList>
</comments>
</file>

<file path=xl/sharedStrings.xml><?xml version="1.0" encoding="utf-8"?>
<sst xmlns="http://schemas.openxmlformats.org/spreadsheetml/2006/main" count="1151" uniqueCount="575">
  <si>
    <t>1- PRESENTACIÓN</t>
  </si>
  <si>
    <t>Institución:</t>
  </si>
  <si>
    <t>Periodo del informe:</t>
  </si>
  <si>
    <t>Misión institucional</t>
  </si>
  <si>
    <t>Nro.</t>
  </si>
  <si>
    <t>Dependencia</t>
  </si>
  <si>
    <t>Responsable</t>
  </si>
  <si>
    <t>Cargo que Ocupa</t>
  </si>
  <si>
    <t>Priorización</t>
  </si>
  <si>
    <t>Vinculación POI, PEI, PND, ODS.</t>
  </si>
  <si>
    <t>Justificaciones</t>
  </si>
  <si>
    <t xml:space="preserve">Evidencia </t>
  </si>
  <si>
    <t>1°</t>
  </si>
  <si>
    <t>2°</t>
  </si>
  <si>
    <t>3°</t>
  </si>
  <si>
    <t>Mes</t>
  </si>
  <si>
    <t>Nivel de Cumplimiento (%)</t>
  </si>
  <si>
    <t>Enero</t>
  </si>
  <si>
    <t>Febrero</t>
  </si>
  <si>
    <t>Marzo</t>
  </si>
  <si>
    <t>Abril</t>
  </si>
  <si>
    <t>Cantidad de Consultas</t>
  </si>
  <si>
    <t>Respondidos</t>
  </si>
  <si>
    <t>Mayo</t>
  </si>
  <si>
    <t>Junio</t>
  </si>
  <si>
    <t>N°</t>
  </si>
  <si>
    <t>Descripción</t>
  </si>
  <si>
    <t>Objetivo</t>
  </si>
  <si>
    <t>Metas</t>
  </si>
  <si>
    <t>Población Beneficiaria</t>
  </si>
  <si>
    <t>Porcentaje de Ejecución</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</si>
  <si>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</si>
  <si>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</si>
  <si>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</si>
  <si>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</si>
  <si>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</si>
  <si>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</si>
  <si>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</si>
  <si>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</si>
  <si>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</si>
  <si>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</si>
  <si>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</si>
  <si>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</si>
  <si>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t>
  </si>
  <si>
    <t>Evidencia</t>
  </si>
  <si>
    <t>5.1. Canales de Participación Ciudadana existentes a la fecha.</t>
  </si>
  <si>
    <t>Denominación</t>
  </si>
  <si>
    <t>Dependencia Responsable del Canal de Participación</t>
  </si>
  <si>
    <t>Evidencia (Página Web, Buzón de SQR, Etc.)</t>
  </si>
  <si>
    <t>Ticket Numero</t>
  </si>
  <si>
    <t>Fecha Ingreso</t>
  </si>
  <si>
    <t>Estado</t>
  </si>
  <si>
    <t xml:space="preserve"> </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</si>
  <si>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</si>
  <si>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</si>
  <si>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</si>
  <si>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</si>
  <si>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</si>
  <si>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</si>
  <si>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</si>
  <si>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</si>
  <si>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Periodo</t>
  </si>
  <si>
    <t>Total Mujeres:</t>
  </si>
  <si>
    <t>Total Hombres :</t>
  </si>
  <si>
    <t>Nivel de Cumplimiento</t>
  </si>
  <si>
    <t>Total nivel directivo o rango superior:</t>
  </si>
  <si>
    <t>Calificación MECIP de la Contraloría General de la República (CGR)</t>
  </si>
  <si>
    <t>Julio</t>
  </si>
  <si>
    <t>Agosto</t>
  </si>
  <si>
    <t xml:space="preserve">Septiembre </t>
  </si>
  <si>
    <t>Octubre</t>
  </si>
  <si>
    <t>Noviembre</t>
  </si>
  <si>
    <t>Diciembre</t>
  </si>
  <si>
    <t>Septiembre</t>
  </si>
  <si>
    <t>4°</t>
  </si>
  <si>
    <t>5°</t>
  </si>
  <si>
    <t>2-PRESENTACIÓN DE LOS MIEMBROS DEL COMITÉ DE RENDICIÓN DE CUENTAS AL CIUDADANO (CRCC)</t>
  </si>
  <si>
    <t>(Adjuntar aquí link de acceso al Plan de Rendición de Cuentas al Ciudadano)</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</si>
  <si>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</si>
  <si>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</si>
  <si>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</si>
  <si>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</si>
  <si>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</si>
  <si>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</si>
  <si>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</si>
  <si>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</si>
  <si>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</si>
  <si>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</si>
  <si>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</si>
  <si>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MATRIZ DE INFORMACIÓN MINIMA PARA INFORME DE RENDICIÓN DE CUENTAS AL CIUDADANO - EJERCICIO 2023</t>
  </si>
  <si>
    <t>Producto (actividades, materiales, insumos, etc)</t>
  </si>
  <si>
    <t>Enlace</t>
  </si>
  <si>
    <t>Ambito de Aplicación</t>
  </si>
  <si>
    <t>Cantidad de Riesgos detectados</t>
  </si>
  <si>
    <t>Medidas de mitigación</t>
  </si>
  <si>
    <t>Enlace Evidencias</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</si>
  <si>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</si>
  <si>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</si>
  <si>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</si>
  <si>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</si>
  <si>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</si>
  <si>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</si>
  <si>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</si>
  <si>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</si>
  <si>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</si>
  <si>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</si>
  <si>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 xml:space="preserve">Objeto de Gasto </t>
  </si>
  <si>
    <t>5.2. Participación y difusión en idioma Guaraní</t>
  </si>
  <si>
    <t>8- CONTROL INTERNO Y EXTERNO</t>
  </si>
  <si>
    <t>8.1 Informes de Auditorias Internas y Auditorías Externas en el Trimestre</t>
  </si>
  <si>
    <t>8.2 Modelo Estándar de Control Interno para las Instituciones Públicas del Paraguay</t>
  </si>
  <si>
    <t xml:space="preserve">9- DESCRIPCIÓN CUALITATIVA DE LOGROS ALCANZADOS </t>
  </si>
  <si>
    <t>3.4- Servicios o Productos Misionales (Depende de la Naturaleza de la Misión Insitucional, puede abarcar un Programa o Proyecto)</t>
  </si>
  <si>
    <t>3.5 Contrataciones realizadas</t>
  </si>
  <si>
    <t>3.6 Ejecución Financiera</t>
  </si>
  <si>
    <t>5- PARTICIPACIÓN CIUDADANA</t>
  </si>
  <si>
    <t>6.2 Gestión de riesgos de corrupción</t>
  </si>
  <si>
    <t>2.1. Resolución de Aprobación y Anexo de Plan de Rendición de Cuentas</t>
  </si>
  <si>
    <t>2.2 Plan de Rendición de Cuentas. (Copiar abajo link de acceso directo)</t>
  </si>
  <si>
    <t>6- INDICADORES MISIONALES DE RENDICIÓN DE CUENTAS AL CIUDADANO</t>
  </si>
  <si>
    <t>6.1- Indicadores Misionales Identificados</t>
  </si>
  <si>
    <t>7- GESTIÓN DE DENUNCIAS</t>
  </si>
  <si>
    <t xml:space="preserve">Cantidad de hombres </t>
  </si>
  <si>
    <t>Cantidad de mujeres</t>
  </si>
  <si>
    <t>5.3 Diagnostico "The Integrity app"</t>
  </si>
  <si>
    <t>No Respondidos o Reconsideradas</t>
  </si>
  <si>
    <t>7.1.Gestión de denuncias de corrupción</t>
  </si>
  <si>
    <t>UTA</t>
  </si>
  <si>
    <t xml:space="preserve">	Atención a Empresas Nacionales y Extranjeras para la promoción de exportaciones paraguayas y la atracción de inversiones, conforme al Plan Operativo Institucional vigente. . REDIEX</t>
  </si>
  <si>
    <t>ODS 8 Promover el crecimiento económico sostenido, inclusivo y sostenible, el empleo pleno y productivo y el trabajo decente para todos</t>
  </si>
  <si>
    <t xml:space="preserve">Diseño e inicio de la Implementación de un Sistema de Trazabilidad de Productos. La justificación responde a identificar, cuantificar y cualificar los productos comercializados en el mercado nacional, desde su producción o su ingreso al país (importados), pasando por el almacenamiento, la distribución, hasta la comercialización al consumidor final, a través de un mecanismo que garantice la trazabilidad de los mismos, en un marco de libre competencia. </t>
  </si>
  <si>
    <t>ODS 8 Promover el crecimiento económico sostenido, inclusivo y sostenible, el empleo pleno y productivo y el trabajo decente para todos.. Subsecretaria de Comercio y Servicios</t>
  </si>
  <si>
    <t xml:space="preserve">Promoción y Formalización de la Competitividad y Desarrollo de las MIPYMES, conforme al Plan de Formalización de la Competitividad y Desarrollo de las MIPYMES. Periodo del Plan: 2018 – 2023. </t>
  </si>
  <si>
    <t>ODS 8. Promover el crecimiento económico sostenido, inclusivo y sostenible, el empleo pleno y productivo y el trabajo decente para todos.. Viceministerio de las MIPYMES</t>
  </si>
  <si>
    <t xml:space="preserve">Mejorar la economía nacional a través de la aprobación de proyectos bajo del Régimen de Maquila y de la Ley 60/90, aumentando la inversión extranjera directa como también la inversión de capital local. </t>
  </si>
  <si>
    <t>ODS 8. Promover el crecimiento económico sostenido, inclusivo y sostenible, el empleo pleno y productivo y el trabajo decente para todos. Subsecretaria de Industria</t>
  </si>
  <si>
    <t>Emitir Certificados de Producto y Empleo Nacional y con ello lograr incentivar a una mayor participación de las industrias paraguayas en el mercado nacional.</t>
  </si>
  <si>
    <t xml:space="preserve"> ODS 8. Promover el crecimiento económico sostenido, inclusivo y sostenible, el empleo pleno y productivo y el trabajo decente para todos. Subsecretaria de Industria</t>
  </si>
  <si>
    <t>Ministerio de Industria y Comercio</t>
  </si>
  <si>
    <t>enero a marzo del 2023</t>
  </si>
  <si>
    <t xml:space="preserve">Promover políticas públicas que apuntalen 
el desarrollo sostenible del sector empresarial; 
a través del incremento de su competitividad. </t>
  </si>
  <si>
    <t>Viceministerio de Industria</t>
  </si>
  <si>
    <t>Francisco Ruiz Diaz</t>
  </si>
  <si>
    <t>Viceministro de Industria</t>
  </si>
  <si>
    <t>Viceministerio de MIPYMES</t>
  </si>
  <si>
    <t>Viceministro de MIPYMES</t>
  </si>
  <si>
    <t>Viceministerio de la REDIEX</t>
  </si>
  <si>
    <t>Viceministra de REDIEX</t>
  </si>
  <si>
    <t xml:space="preserve">Viceministerio de Comercio y Servicios </t>
  </si>
  <si>
    <t>Pedro Mancuello</t>
  </si>
  <si>
    <t>Viceministro de Comercio y Servicios</t>
  </si>
  <si>
    <t>Dirección General de Gabinete del Ministro</t>
  </si>
  <si>
    <t>Rafael Caballero</t>
  </si>
  <si>
    <t>Director General del Gabinete del Ministro</t>
  </si>
  <si>
    <t>Direccion General de Gabinete Tecnico</t>
  </si>
  <si>
    <t>Director General de Gabinete Tecnico</t>
  </si>
  <si>
    <t xml:space="preserve">Direccion General de Asuntos Legales </t>
  </si>
  <si>
    <t>Federico Ovelar</t>
  </si>
  <si>
    <t>Director General de Asuntos Legales</t>
  </si>
  <si>
    <t>Direccion General de Auditoria Interna</t>
  </si>
  <si>
    <t>Maria Lucila Delgado</t>
  </si>
  <si>
    <t>Directora General de Auditoria Interna</t>
  </si>
  <si>
    <t xml:space="preserve">Secretaria General- </t>
  </si>
  <si>
    <t>Secretaria General</t>
  </si>
  <si>
    <t>Dirección General de Administración y Finanzas</t>
  </si>
  <si>
    <t>Julio Vera</t>
  </si>
  <si>
    <t xml:space="preserve">Director General de Administracion y Finanzas </t>
  </si>
  <si>
    <t>Unidad de Transparencia y Anticorrupcion</t>
  </si>
  <si>
    <t>Giannina Rios</t>
  </si>
  <si>
    <t>Maximo Barreto</t>
  </si>
  <si>
    <t>Gilda Arrellaga</t>
  </si>
  <si>
    <t>Luis Elias</t>
  </si>
  <si>
    <t>Claudia Dinatale</t>
  </si>
  <si>
    <t>https://micpy-my.sharepoint.com/:b:/g/personal/grios_mic_gov_py/Ea9KwnTxhK9NrqM14_fAnlABQNcp74n2dMOH6SSet_JaqQ?e=Uwlndj</t>
  </si>
  <si>
    <t xml:space="preserve">Durante los meses trabajados, el MIC se ha abocado en el fortalecimiento de la actividad económica desde las diferentes areas misionales que conforman esta Institución, asi como constan en el presente informe. </t>
  </si>
  <si>
    <t>SELLO INTEGRIDAD</t>
  </si>
  <si>
    <t xml:space="preserve">Unidad de Transparencia y Anticorrupcion </t>
  </si>
  <si>
    <t xml:space="preserve">Cierre del Proyecto de Cooperación Trilateral 
“Fortaleciendo la Integridad en Tiempos de Crisis" Año 1- e inicio del segundo periodo del programa SELLO INTEGRIDAD </t>
  </si>
  <si>
    <t>Direccion de Combustibles Liquidos- Dependientes de la DGC</t>
  </si>
  <si>
    <t>https://transparencia.senac.gov.py/gestion-cumplimiento</t>
  </si>
  <si>
    <t>https://adminaip.paraguay.gov.py/#/reportes/solicitudes</t>
  </si>
  <si>
    <t>12 (Vigentes)</t>
  </si>
  <si>
    <t>El Régimen de Maquila y la Ley 60/90 son instrumentos sumamente importantes para la atracción de inversión extranjera directa como así también para incentivar la inversión de capital local. Las estadísticas de los últimos años demuestran el impacto que ambos instrumentos han tenido en la economía nacional con el incrementando la inversión en bienes de capital y con el aumento de la mano de obra empleada.</t>
  </si>
  <si>
    <t>Avance POI 2023</t>
  </si>
  <si>
    <t>EVIDENCIA 2 - DATOS DE LA DDI</t>
  </si>
  <si>
    <t>Todos los países establecen Políticas de Compras Públicas con las cuales garantizar una provisión adecuada de bienes y servicios al Estado, y a la vez también, asegurar una participación adecuada de empresas locales en los procesos licitatorios. La Emisión del Certificado de Producto y Empleo Nacional constituye un instrumento fundamental para el logro de esta Política.</t>
  </si>
  <si>
    <t>EVIDENCIA CERTIFICADOS DPEN</t>
  </si>
  <si>
    <t>INDUSTRIA</t>
  </si>
  <si>
    <t>Certificados de Producto y Empleo Nacional</t>
  </si>
  <si>
    <t>Acceso margen de preferencia  del 40% en Licitaciones Publicas Nacionales</t>
  </si>
  <si>
    <t>Todas las empresas nacionales registradas en el RIEL y en REPSE</t>
  </si>
  <si>
    <t>INFORME AVANCE DE METAS - MENSUAL</t>
  </si>
  <si>
    <t>Constancias de Registro Industrial en Linea RIEL</t>
  </si>
  <si>
    <t>Registro de Nuevas Industrias , para acceder a beneficios del MIC</t>
  </si>
  <si>
    <t>Todos los establecimientos industriales del pais</t>
  </si>
  <si>
    <t>EVIDENCIAS RIEL</t>
  </si>
  <si>
    <t>DATOS A FEBRERO YA QUE AUN NO SE REALIZARON LOS INFORMES AL CIERRE DE MARZO.</t>
  </si>
  <si>
    <t>Solicitudes de Importacion de Materias Primas Dto. 11771/00</t>
  </si>
  <si>
    <t>Arancel aduanero cero para importaciones de Materias Primas e insumos según Dcrto 11771/00</t>
  </si>
  <si>
    <t>Todos los establecimientos industriales del pais registrados en el RIEL</t>
  </si>
  <si>
    <t>INFORMES AVANCE DE METAS - MENSUAL</t>
  </si>
  <si>
    <t>Solicitud de Importacion de Materias Primas Politica Automotriz Ley 4838</t>
  </si>
  <si>
    <t>Aranceles preferenciales  para ensambladoras de vehiculos conforme a la LEY 4838</t>
  </si>
  <si>
    <t>aun no se cuenta con la producción de 4 ruedas de enero a marzo, debido a que las empresas remiten de manera trimestral sus informes y tiene hasta 10 días hábiles culminado el trimestre para que puedan remitirlo.</t>
  </si>
  <si>
    <t>Aprobacion de proyectos de inversion de la Ley 60/90</t>
  </si>
  <si>
    <t>Incentivos fiscales para proyectos de inversion</t>
  </si>
  <si>
    <t xml:space="preserve">Todos los inversionistas nacionales y extranjeros que deseen invertir en el Paraguay </t>
  </si>
  <si>
    <t>SUACE</t>
  </si>
  <si>
    <t>Apertura de nuevas empresas jurídicas</t>
  </si>
  <si>
    <t>potenciales empresarios, profesionales, otros</t>
  </si>
  <si>
    <t>EVIDENCIA SUACE</t>
  </si>
  <si>
    <t>EMISIÓN DE CONSTANCIA DEL INVERSIONISTA EXTRANJERO</t>
  </si>
  <si>
    <t>potenciales inversionistas extranjeros</t>
  </si>
  <si>
    <t xml:space="preserve">Verificación, seguimiento y control a las industrias beneficiadas con los incentivos entregados(destino y uso)
</t>
  </si>
  <si>
    <t>Monto de Exportaciones bajo el Régimen de Maquila (En millones de US$)</t>
  </si>
  <si>
    <t xml:space="preserve">Alcance  Nacional </t>
  </si>
  <si>
    <t>EVIDENCIA EXPORTACIONES MAQUILA</t>
  </si>
  <si>
    <t>Fortalecer Sectores económicos (industriales, comercios y de servicios) que apunten a diversificar la oferta exportable.</t>
  </si>
  <si>
    <t>Empresas industriales beneficiadas con los incentivos, verificadas.</t>
  </si>
  <si>
    <t>METAS 2023- EMPRESAS BENEFICIADAS.xlsx</t>
  </si>
  <si>
    <t>Monto de Inversiones bajo el Régimen de 60.90 y Maquila (En millones de US$)</t>
  </si>
  <si>
    <t>Empleos vinculado a las inversiones  bajo el Régimen de 60.90 y Maquila</t>
  </si>
  <si>
    <t>2 REUNIONES GMC; 3 REUNIONES CCM; 2 REUNIONES CT1; 2 REUNIONES SGT 3; 1 REUNION SGT 7; 1 REUNION SGT 12,1 Comité Automotor MERCOSUR</t>
  </si>
  <si>
    <t>Reuniones de Negociación en el marco del Tratado de MERCOSUR</t>
  </si>
  <si>
    <t>Reuniones según temas sectoriales a ser tratados en las negociaciones internacionales, en el ámbito del GMC, la CCM, CT Nº1 de los SGT Nº 3, 7 y 12, para la negoción de  aranceles y acuerdos.</t>
  </si>
  <si>
    <t>Viceministro de Industria - Dirección General de Política Industrial</t>
  </si>
  <si>
    <t>1°informe RCC.pdf</t>
  </si>
  <si>
    <t>enero a marzo</t>
  </si>
  <si>
    <t>1 REUNIONES</t>
  </si>
  <si>
    <t>Reuniones de Negociación en el ámbito del MERCOSUR con otros países.</t>
  </si>
  <si>
    <t>Reuniones de Negociación con Singapur e Indonesia, para la negociación de acuerdos.</t>
  </si>
  <si>
    <t>VISITAS a 7 LABORATORIOS, 1 REUNION CON CIFARMA Y DINAVISA, 1 REUNION CON COINCA, 1 EVENTO Y 1 VISITA A COREA</t>
  </si>
  <si>
    <t>Proyecto MIC-KSP (Industria Farmaceútica)</t>
  </si>
  <si>
    <t>OBJETIVOS
Analizar el estado actual de la industria farmacéutica del Paraguay, como medicamentos, equipos médicos, suministros médicos y programas de certificación.
Proponer medidas de mejora para la industria farmacéutica y los programas de certificación de Paraguay.</t>
  </si>
  <si>
    <t>CONTRATACION DIRECTA N° 2/2023 "SERVICIO DE INTERNET DE CONTINGENCIA"</t>
  </si>
  <si>
    <t xml:space="preserve">Sin Contrato </t>
  </si>
  <si>
    <t xml:space="preserve">Llamado en Ejecucion </t>
  </si>
  <si>
    <t>Proceso de Evaluación</t>
  </si>
  <si>
    <t>https://www.contrataciones.gov.py/licitaciones/convocatoria/422762-contratacion-directa-n-2-2023-servicio-internet-contingencia-1.html#documentos</t>
  </si>
  <si>
    <t>CONTRATACIÓN DIRECTA N° 3/2023 "MANTENIMIENTO Y REPARACIÓN DE VEHÍCULO ELÉCTRICO"</t>
  </si>
  <si>
    <t>https://www.contrataciones.gov.py/licitaciones/convocatoria/422761-contratacion-directa-n-3-2023-mantenimiento-reparacion-vehiculo-electrico-1.html#documentos</t>
  </si>
  <si>
    <t>CONTRATACION DIRECTA N° 5/2023 "SUSCRIPCION A LICENCIAS ADOBE CREATIVE CLOUD FOR BUSSINESS AL APPS"</t>
  </si>
  <si>
    <t xml:space="preserve">Publicado en Ejecucion </t>
  </si>
  <si>
    <t>https://www.contrataciones.gov.py/licitaciones/convocatoria/429782-contratacion-directa-n-5-2023-suscripcion-licencias-adobe-creative-cloud-for-bussine-1.html</t>
  </si>
  <si>
    <t>CONTRATACION DIRECTA N° 4/2023 "SERVICIO DE LIMPIEZA INTEGRAL SEDE REDIEX Y COMERCIO ELECTRONICO"</t>
  </si>
  <si>
    <t>https://www.contrataciones.gov.py/licitaciones/convocatoria/429435-contratacion-directa-n-4-2023-servicio-limpieza-integral-sede-rediex-comercio-electr-1.html</t>
  </si>
  <si>
    <t>CONTRATACIÓN DIRECTA N° 1/2023 "RENOVACIÓN DE SUSCRIPCIÓN A LICENCIAS ZOHO ONE Y ZOHO SITES PRO</t>
  </si>
  <si>
    <t>https://www.contrataciones.gov.py/licitaciones/convocatoria/422763-contratacion-directa-n-1-2023-renovacion-suscripcion-licencias-zoho-one-zoho-sites-1.html</t>
  </si>
  <si>
    <t>2,34 (se adjunta Informe de la CGR-pag. 3).</t>
  </si>
  <si>
    <t>https://pub-py.theintegrityapp.com/agente/</t>
  </si>
  <si>
    <t xml:space="preserve">UNIDAD DE TRANSPARENCIA Y ANTICORRUPCION </t>
  </si>
  <si>
    <t xml:space="preserve">Plan de capacitacion de la Unidad de Transparencia y Anticorrupcion </t>
  </si>
  <si>
    <t xml:space="preserve">Capacitacion sobre la importancia de la cooperacion Internacional para luchar contra la corrupcion y fomentar la integridad. </t>
  </si>
  <si>
    <t>https://micpy-my.sharepoint.com/:i:/g/personal/grios_mic_gov_py/EYJ-8SuSWVZNgRXDt2WByfIBUIlwngtWt2bre5Gy4eYhJg?e=8eZAdz</t>
  </si>
  <si>
    <t>supuesta falta administrativa</t>
  </si>
  <si>
    <t>finiquitado</t>
  </si>
  <si>
    <t>https://denuncias.gov.py/gestion-interna/denuncias</t>
  </si>
  <si>
    <t>/2022</t>
  </si>
  <si>
    <t xml:space="preserve">COMERCIO Y SERVICIOS </t>
  </si>
  <si>
    <t>Habilitaciones otorgadas a locales</t>
  </si>
  <si>
    <t>Dar seguridad al ciudadano de los locales y productos comercializados.</t>
  </si>
  <si>
    <t>Sector Comercial Formal, Consumidores Finales</t>
  </si>
  <si>
    <t xml:space="preserve">Habilitaciones de Estaciones de Servicios para comercialización de combustibles líquidos, GLP y habilitacion de Plantas Productoras de biocombustibles y Sistema Conductivo de Carga para Vehiculos Electricos.    </t>
  </si>
  <si>
    <t>Registros de empresas Importadoras</t>
  </si>
  <si>
    <t>Lograr una mayor formalidad en el sector comercial paraguayo que cuente con regulación de productos.</t>
  </si>
  <si>
    <t>Registro de empresas importadoras de lubricantes</t>
  </si>
  <si>
    <t>Registros de productos lubricantes</t>
  </si>
  <si>
    <t>Garantizar la calidad de los productos lubricantes comercializados de acuerdo a las legislaciones vigentes</t>
  </si>
  <si>
    <t>Registro de productos lubricantes</t>
  </si>
  <si>
    <t>Licencias previas de Importación</t>
  </si>
  <si>
    <t>Tener un mayor control sobre la calidad y legitimidad de los productos ingresados al país.</t>
  </si>
  <si>
    <t>Licencias previas de Importación (via sistema VUI)</t>
  </si>
  <si>
    <t>Licencias previas de Exportación</t>
  </si>
  <si>
    <t>Tener un mayor control sobre los productos exportados del país.</t>
  </si>
  <si>
    <t>Sector Productor</t>
  </si>
  <si>
    <t>Licencias Previas de Exportacion (Ethanol)</t>
  </si>
  <si>
    <t>Fiscalizaciones realizadas por la Dirección General de Combustibles</t>
  </si>
  <si>
    <t>Controlar el cumplimiento de los requisitos de seguridad, calidad y legalidad de los productos a disposición de los consumidores en los productos regulados por el MIC</t>
  </si>
  <si>
    <t>Sector Comercial Formal, Consumidores</t>
  </si>
  <si>
    <t>Fiscalización de estaciones de servicios que comercializan combustibles líquidos, lubricantes, GLP y biocombustibles</t>
  </si>
  <si>
    <t xml:space="preserve">Negociaciones Comerciales Internacionales en Gas Natural Vehicular (GNV), artefactos gasodomesticos (GLP y GNC) y Reguladores de baja presion (GLP) </t>
  </si>
  <si>
    <t xml:space="preserve">Homologacion de Reglamentos Tècnicos con los paises miembros del MERCOSUR para la standarizacion de Valvulas, Cilindros artefactos y reguladores de GNV y/o GLP. </t>
  </si>
  <si>
    <t>reglamentaciones unificadas en el bloque con base firme en normas tecnicas de seguridad y calidad internacionales.</t>
  </si>
  <si>
    <t>Ciudadanos de los paises miembros del MERCOSUR</t>
  </si>
  <si>
    <t xml:space="preserve">Según Negociaciones: 
MERCOSUR 
a) GNV: 85%,                    b) Artefactos: 85%           c) GLP: 70%                      d) Reguladores de GLP de baja presión: 30% </t>
  </si>
  <si>
    <t>Concenso de los 4 paises en la prosecucion de la elaboracion conjunta de los Reglamentos Tecnicos Mercosur</t>
  </si>
  <si>
    <t>Rendición de cuenta al ciudadano</t>
  </si>
  <si>
    <t>https://docs.google.com/document/d/15GlOXnXUj7q9pCdSgQQw8sJYl9VXGE_7/edit?usp=share_link&amp;ouid=112475152875146874365&amp;rtpof=true&amp;sd=true</t>
  </si>
  <si>
    <t>Registros de Importador otorgados</t>
  </si>
  <si>
    <t>https://drive.google.com/file/d/1pExo55tsz6YeNLdRW8CQWXMtZZB2dUYV/view?usp=share_link</t>
  </si>
  <si>
    <t>COMERCIO Y SERVICIOS</t>
  </si>
  <si>
    <t>Proyecto de Decreto “Por la cual se crea el Sistema de Información y Gestión de Productos (SIGP), y se establece su utilización obligatoria en todas las etapas de producción, la transformación y la distribución o comercialización de los productos determinados por el ministerio de industria y comercio, en coordinación con los actores del SIGP”</t>
  </si>
  <si>
    <t>Se compartio el borrador con las principales cámaras de comercio e industria del país, en espera de observaciones al Proyecto.</t>
  </si>
  <si>
    <t>Subsecretaria de Estado de Comercio y Servicios - Dirección General de Comercio Interior</t>
  </si>
  <si>
    <t>https://drive.google.com/file/d/13vbPljdI4LP_uAPEt343_25VdaeDOpZd/view?usp=share_link</t>
  </si>
  <si>
    <t>Negociaciones Comerciales Internacionales en Servicios</t>
  </si>
  <si>
    <t>Mejor acceso a los mercados a los proveedores de servicios</t>
  </si>
  <si>
    <t>Mejora de la calidad de vida de la ciudadanía como consecuencia de la adquisición de bienes y servicios de alta calidad que cumplen con los requerimientos nacionales e internacionales</t>
  </si>
  <si>
    <t>Proveedores de Servicios</t>
  </si>
  <si>
    <t>Según Negociaciones meses de enero a marzo 2023:
*Reuniones de negociaciones de acceso a mercados de bienes, servicios, comercio electrónico y firma digital a nivel nacional e internacional 5% de avance s en la Organización Mundial del Comercio para la consolidación Iniciativa Conjunta Regulación Domestica de Servicios. 
* Reunión SGT17 MERCOSUR con 5% de avanc para el cirre de la VIII Ronda de Serivcios MERCOSUR.
* Reunión entre Coordinadores Nacionales del Mercosur Negociación Mercosur-Canadá para el reinicio de las negociaciones.</t>
  </si>
  <si>
    <t>*Continuar con los trabajos para la consolidación para la aceptación final de la Iniciativa Conjunta en Regulación Domestica de Servicios de la OMC.
* Trabajos de cierre de la VIII Ronda de Servicios MERCOSUR</t>
  </si>
  <si>
    <t>https://micpy-my.sharepoint.com/:f:/g/personal/scomercio_mic_gov_py/EqPRr905JuBIm5F_JAxHeSMBhe4i6WAgzlm5T1T8kuvanQ?e=ztOcrR</t>
  </si>
  <si>
    <t>Registro de Prestadores de Servicios (REPSE)</t>
  </si>
  <si>
    <t>Formalización del Comercio de Servicios</t>
  </si>
  <si>
    <t>Personas físicas y jurídicas prestadoras de servicios</t>
  </si>
  <si>
    <t>103.6%</t>
  </si>
  <si>
    <t>https://micpy-my.sharepoint.com/personal/admorel_mic_gov_py/_layouts/15/onedrive.aspx?id=%2Fpersonal%2Fadmorel%5Fmic%5Fgov%5Fpy%2FDocuments%2FEvidencias%20Informe%20Rendici%C3%B3n%20de%20Cuentas%20DGCS&amp;view=0</t>
  </si>
  <si>
    <t>Coordinación del Comité Ejecutivo del Foro Nacional de Servicios</t>
  </si>
  <si>
    <t>Coordinar acciones y sugerir recomendaciones a las autoridades nacionales competentes, sobre la regulación nacional en comercio de servicios, a fin de contribuir al desarrollo de una política nacional en materia de comercio de servicios.</t>
  </si>
  <si>
    <t>Entidades gubernamentales, gremios empresariales, gremios profesionales, Academia y sociedad civil, vinculados al Comercio de Servicios. Sectores de servicios de acuerdo a la Lista de Clasificación Sectorial de Servicios de la OMC (W120).</t>
  </si>
  <si>
    <t>Capacitaciones en Comercio de Servicios y REPSE</t>
  </si>
  <si>
    <t>Promoción y difusión de la importancia del Comercio de Servicios en Paraguay.</t>
  </si>
  <si>
    <t>Prestadores de servicios de diversos sectores del Comercio de Servicios y ciudadanía en general.</t>
  </si>
  <si>
    <t>Trámites electrónicos realizados por medio del Sistema VUE/MIC. Cantidad de operaciones brindadas a empresas/personas/instituciones que realizan gestiones a través de la Ventanilla Única de Exportación.</t>
  </si>
  <si>
    <t>Facilitación de Comercio, trámites y servicios a través de la Plataforma MIC.</t>
  </si>
  <si>
    <t xml:space="preserve">Entidades públicas y/o privadas con personería física o jurídica </t>
  </si>
  <si>
    <t>Evidencia obtenida del Sistema VUE  www.vue.org.py</t>
  </si>
  <si>
    <t xml:space="preserve">Actualización de las informaciones relacionadas con los fines de la Unidad de Transparencia y Anticorrupción </t>
  </si>
  <si>
    <t>Lograr la transparencia y acceso a la información Pública</t>
  </si>
  <si>
    <t>Las tareas encomendadas a la Unidad fueron publicadas en la Pagina web</t>
  </si>
  <si>
    <t>Público en general</t>
  </si>
  <si>
    <t>Población mas informada</t>
  </si>
  <si>
    <t>La finalidad de la Rendición de Cuentas es generar transparencia, condiciones de confianza entre gobernantes y ciudadanos y garantizar el ejercicio del control social a la administración</t>
  </si>
  <si>
    <t xml:space="preserve">4 rendiciones trimestrales </t>
  </si>
  <si>
    <t>publico en general</t>
  </si>
  <si>
    <t>https://www.mic.gov.py/mic/w/mic/Rendicion.php</t>
  </si>
  <si>
    <t>Permite denunciar supuestos hechos de corrupción que afecta  a funcionarios del MIC, cometidos por funcionarios dependientes del MIC</t>
  </si>
  <si>
    <t xml:space="preserve">Se han atendido todas las denuncias </t>
  </si>
  <si>
    <t>https://denuncias.gov.py/portal-publico</t>
  </si>
  <si>
    <t>Elaboracion del encuesta percepcion</t>
  </si>
  <si>
    <t xml:space="preserve"> por lo menos 5 encuestas publicadas</t>
  </si>
  <si>
    <t>Poblacion tiene posibilidad de calificar la tarea de desarrollada por la Unidad</t>
  </si>
  <si>
    <t xml:space="preserve">se  trabajo en la coordinacion del Primer informe de rendicion de cuentas  </t>
  </si>
  <si>
    <t xml:space="preserve">Rendición de Cuentas parcial  a la Ciudadania </t>
  </si>
  <si>
    <t>https://www.mic.gov.py/mic/w/Denuncia.php</t>
  </si>
  <si>
    <t>Actualización de las informaciones relacionadas con los fines de la Unidad de Transparencia y Anticorrupción</t>
  </si>
  <si>
    <t xml:space="preserve">La Unidad ha publicado por intermedio de la Direccion de Prensa sobre todas  las actividades llevadas a cabo por la Direccion para conocimiento de la ciudadania </t>
  </si>
  <si>
    <t xml:space="preserve">Recepcion de denuncias </t>
  </si>
  <si>
    <t xml:space="preserve">En la Unidad de Transparencia y Anticorrupción  se recepcionan  denuncias sobre supuestos hechos de corrupción que afectan a los funcionarios publicos del MIC </t>
  </si>
  <si>
    <t xml:space="preserve">UTA </t>
  </si>
  <si>
    <t xml:space="preserve">Botonera - Rendicion de Cuentas a la Ciudadania </t>
  </si>
  <si>
    <t xml:space="preserve">En la botonera se publican trimestralmente las Rendiciones de Cuentas del Ministerio de Industria y Comercio </t>
  </si>
  <si>
    <t xml:space="preserve">UTA- Comité de Rendicion de Cuentas </t>
  </si>
  <si>
    <t>https://www.mic.gov.py/mic/w/contenido.php?pagina=1&amp;id=2979</t>
  </si>
  <si>
    <t>SERVICIOS PERSONALES</t>
  </si>
  <si>
    <t>https://drive.google.com/file/d/1Y-KRxQZ965i4VdTy3enaWDdixR17Kpyv/view?usp=sharing</t>
  </si>
  <si>
    <t>Sueldos</t>
  </si>
  <si>
    <t>Gastos de Representación</t>
  </si>
  <si>
    <t>Aguinaldos</t>
  </si>
  <si>
    <t>Gastos de Residencia</t>
  </si>
  <si>
    <t>Remuneración Extraordinaria</t>
  </si>
  <si>
    <t>Remuneración Adicional</t>
  </si>
  <si>
    <t>Subsidio Familiar</t>
  </si>
  <si>
    <t>Bonificaciones</t>
  </si>
  <si>
    <t xml:space="preserve">Gratif. por Servicios Especiales </t>
  </si>
  <si>
    <t>Contratacion de Personl Tecnico</t>
  </si>
  <si>
    <t>Jornales</t>
  </si>
  <si>
    <t>Honorarios Profesionales</t>
  </si>
  <si>
    <t>Sueldos - Agregados Comerciales</t>
  </si>
  <si>
    <t>Gastos de Representación - Agregados Comerciales</t>
  </si>
  <si>
    <t>Aguinaldos - Agregados Comerciales</t>
  </si>
  <si>
    <t>Otros Gastos del Personal</t>
  </si>
  <si>
    <t>SERVICIOS NO PERSONALES</t>
  </si>
  <si>
    <t>Energia Electrica</t>
  </si>
  <si>
    <t>Agua</t>
  </si>
  <si>
    <t>Telefonos, Telefax y Otros Servicios de Telecomunicaciones</t>
  </si>
  <si>
    <t>Correos y Otros Servicios Postales</t>
  </si>
  <si>
    <t>Transporte</t>
  </si>
  <si>
    <t>Almacenaje</t>
  </si>
  <si>
    <t>Transporte de Personas</t>
  </si>
  <si>
    <t>Pasajes</t>
  </si>
  <si>
    <t>Viáticos y Movilidad</t>
  </si>
  <si>
    <t>Mant. y Rep. Menores de Edificios y Locales</t>
  </si>
  <si>
    <t>Mant. y Rep. Menores de Maquinarias</t>
  </si>
  <si>
    <t>Mant. y Rep. Menores de Equipos de Transporte</t>
  </si>
  <si>
    <t>Servicio de Limpieza, aseo y fumigación</t>
  </si>
  <si>
    <t>Mant. y Rep. Menores de Instalaciones</t>
  </si>
  <si>
    <t xml:space="preserve">Otros mant. y Rep. Menores </t>
  </si>
  <si>
    <t>Alquiler de Edificios y Locales</t>
  </si>
  <si>
    <t>Alquiler de Maquinas y Equipos</t>
  </si>
  <si>
    <t>Derechos de Bienes Intangibles</t>
  </si>
  <si>
    <t>De Informática y Sistemas Computarizados</t>
  </si>
  <si>
    <t>Imprenta, Publicaciones y Reproducciones</t>
  </si>
  <si>
    <t>Servicios Bancarios</t>
  </si>
  <si>
    <t>Primas y Gastos de Seguro</t>
  </si>
  <si>
    <t>Publicidad y Propaganga</t>
  </si>
  <si>
    <t>Consultorias, Asesorias e Investigaciones</t>
  </si>
  <si>
    <t>Servicios de Comunicación</t>
  </si>
  <si>
    <t>Servicios Técnicos y Profesionales varios</t>
  </si>
  <si>
    <t>Servicios de Seguro Medico</t>
  </si>
  <si>
    <t>Servicio de Ceremonial</t>
  </si>
  <si>
    <t>Servicio de Catering</t>
  </si>
  <si>
    <t>Servicios en General</t>
  </si>
  <si>
    <t>Capacitación del Personal del Estado</t>
  </si>
  <si>
    <t>BIENES DE CONSUMO E INSUMOS</t>
  </si>
  <si>
    <t>Alimentos para Personas</t>
  </si>
  <si>
    <t>Prendas de Vestir</t>
  </si>
  <si>
    <t>Calzados</t>
  </si>
  <si>
    <t>Papel de Escritorio y Carton</t>
  </si>
  <si>
    <t>Productos de Artes Graficas</t>
  </si>
  <si>
    <t>Productos de Papel y Carton</t>
  </si>
  <si>
    <t>Libros, Revistas y Periódicos</t>
  </si>
  <si>
    <t>Elementos de Limpieza</t>
  </si>
  <si>
    <t>Utiles de Escritorio, Oficiona y Enseres</t>
  </si>
  <si>
    <t>Utiles y Materiales Electricos</t>
  </si>
  <si>
    <t>Utensilios de Cocina y Comedor</t>
  </si>
  <si>
    <t>Productos de Vidrio, Loza y Porcenala</t>
  </si>
  <si>
    <t>Repuestos y Accesorios menores</t>
  </si>
  <si>
    <t>Elementos y Utiles Diversos</t>
  </si>
  <si>
    <t>Productos Farmacéuticos y Medicinales</t>
  </si>
  <si>
    <t>Insecticidas, Fumigantes y otros</t>
  </si>
  <si>
    <t>Tintas, Pinturas y Colorantes</t>
  </si>
  <si>
    <t>Utiles y Materiales Medico-Quirurgicos</t>
  </si>
  <si>
    <t>Combustibles</t>
  </si>
  <si>
    <t>Cubiertas y Camaras de Aire</t>
  </si>
  <si>
    <t>Estructuras Metalicas Acabadas</t>
  </si>
  <si>
    <t>Herramientas Menores</t>
  </si>
  <si>
    <t>Artículos de Plástico</t>
  </si>
  <si>
    <t>Productos e Insumos Metalicos</t>
  </si>
  <si>
    <t>Productos e Insumos no Metalicos</t>
  </si>
  <si>
    <t>Bienes de Consumo varios</t>
  </si>
  <si>
    <t>INVERSIÓN FÍSICA</t>
  </si>
  <si>
    <t>Equipos Educativos y Recreacionales</t>
  </si>
  <si>
    <t>Equipos de Comunicación y Señalamiento</t>
  </si>
  <si>
    <t>Equipos de Transporte</t>
  </si>
  <si>
    <t>Herramientas, Aparatos e Instumentos en General</t>
  </si>
  <si>
    <t>Adquisición de Muebles y Enseres</t>
  </si>
  <si>
    <t>Adquisición de Equipos de Oficina</t>
  </si>
  <si>
    <t>Adquisición de Equipos de Computación</t>
  </si>
  <si>
    <t>Activos Intangibles</t>
  </si>
  <si>
    <t>TRANSFERENCIAS</t>
  </si>
  <si>
    <t>Transferencias Consolidables de al Adm. Central a Ent. Desc.</t>
  </si>
  <si>
    <t xml:space="preserve">Becas </t>
  </si>
  <si>
    <t>Otras Transf. Corrientes</t>
  </si>
  <si>
    <t>Transferencias Corrientes al Sector Externo</t>
  </si>
  <si>
    <t>Transferencias Corrientes a Ent. Del Sector Privado</t>
  </si>
  <si>
    <t>Transf. a Represent. Diplomaticas y Consulares</t>
  </si>
  <si>
    <t>Transf. Al Sector Privado Empresarial</t>
  </si>
  <si>
    <t>Transf. De Capital al Sector Privado varias</t>
  </si>
  <si>
    <t>Transf. De Capital al Sector Externo</t>
  </si>
  <si>
    <t>OTROS GASTOS</t>
  </si>
  <si>
    <t>Pago de Impuestos, Tasas y Gastos Judiciales</t>
  </si>
  <si>
    <t>Devolución de Impuestos y Otros Ingresos</t>
  </si>
  <si>
    <t>Total:</t>
  </si>
  <si>
    <t>INTEMEDIO</t>
  </si>
  <si>
    <t>https://www.mic.gov.py/mic/w/mic/pdf/inciso_c/sueldos_202301-Ene.pdf</t>
  </si>
  <si>
    <t>Publicado a falta de calificación SFP</t>
  </si>
  <si>
    <t>https://www.mic.gov.py/mic/w/mic/pdf/inciso_c/sueldos_202302-Feb.pdf</t>
  </si>
  <si>
    <t>A falta de fecha de vencimiento para publicación</t>
  </si>
  <si>
    <t xml:space="preserve">	Exportaciones: Valor promedio de las exportaciones de las empresas beneficiarias del programa, conforme al Plan Operativo Institucional vigente. . REDIEX</t>
  </si>
  <si>
    <t>ODS 8 Promover el crecimiento económico sostenido, inclusivo y sostenible,
el empleo pleno y productivo y el trabajo decente para todos. Objetivo PND2030. 3.2 Atraccion de  Inversiones, comercio exterior e imagen Pais</t>
  </si>
  <si>
    <t xml:space="preserve">Las empresas de las siete plataformas tangibles atendidas por REDIEX, entre enero y enero del 2023, alcanzaron exportaciones por USD 706,7 millones, correspondiente a una reducción del -5,6% con relación al mismo período del año anterior. Las variaciones de las plataformas, durante los primeros once meses de 2022 fueron: carne y derivados: -12,7%, alimentos y bebidas: -3,9%, forestal y floricultura: -1,9%, textil-confecciones: +16,1%, biocombustibles y energías renovables: +70,9%, autopartes y ensamblaje: +3,7%, químicos-farmacéuticos: -18,0%. Además, entre enero y marzo fueron conquistados unos 14 nuevos mercados, lo que nos muestra un aumento progresivo en este indicador que entre enero y marzo de 2022 cerró con 13 nuevos mercados. </t>
  </si>
  <si>
    <t>https://micpy-my.sharepoint.com/:x:/g/personal/marta_delosrios_rediex_gov_py/EX01CMtnCZdGvZzIUZBxJ0ABFWjVaPNCCRGIH7BkJhmCPw?e=0A5E6x</t>
  </si>
  <si>
    <t>REDIEX</t>
  </si>
  <si>
    <t>Asistencia a empresas nacionales y extranjeras</t>
  </si>
  <si>
    <t>DISEÑAR Y ESTABLECER POLÍTICAS PÚBLICAS, PROGRAMAS E INSTRUMENTOS QUE APUNTALEN EL DESARROLLO DE LA INDUSTRIA Y AUMENTE SU PARTICIPACIÓN EN EL PRODUCTO INTERNO BRUTO, LOGRE LA FACILITACIÓN DEL COMERCIO LEGAL, Y PERMITA LA FORMALIZACIÓN DE LAS MIPYMES Y SU ACCESO AL MERCADO FORMAL, TODO EN EL MARCO DE LA CREACIÓN DE EMPLEOS DIGNOS Y LA REDUCCIÓN DE LA POBREZA; FORMULAR PLANES Y PROGRAMAS DE DESARROLLO INDUSTRIAL Y COMERCIAL; PROMOVER, REGLAR, PROTEGER Y FOMENTAR LA ACTIVIDAD INDUSTRIAL Y EL COMERCIO DE BIENES Y SERVICIOS EN EL TERRITORIO NACIONAL, Y LA INSERCIÓN DE LOS MISMOS EN EL MERCADO INTERNACIONAL; CONSIDERAR LAS SOLICITUDES DE PRIVILEGIOS PARA LA INSTALACIÓN DE NUEVAS PLANTAS INDUSTRIALES Y LA AMPLIACIÓN Y MODERNIZACIÓN DE LAS EXISTENTES, DANDO PRIORIDAD A LAS QUE SEAN DE BENEFICIOS PARA LA ECONOMÍA NACIONAL; VIGILAR EL CUMPLIMIENTO DE LAS OBLIGACIONES EMERGENTES DE LAS LEYES QUE OTORGUEN PRIVILEGIOS O TRATAMIENTOS PREFERENCIALES A LAS EMPRESAS INDUSTRIALES.</t>
  </si>
  <si>
    <t xml:space="preserve">Empresas exportadoras y potencialmente exportadoras </t>
  </si>
  <si>
    <t xml:space="preserve">5 subproyectos finalizados  y pagados, que beneficiaron a 13 empresas exportadoras y potencialmente exportadoras </t>
  </si>
  <si>
    <t>https://micpy-my.sharepoint.com/:f:/g/personal/marta_delosrios_rediex_gov_py/Ei4EbZGRNSZPk56QBsO68_4B3vpbhFC4BS92S4y1a5Kq1g?e=z9iE0y</t>
  </si>
  <si>
    <t>Empresas y personas</t>
  </si>
  <si>
    <t>06 LICENCIAS DE MARCA PAIS OTORGADAS PERIODO ENERO A MARZO
740 EMPRESAS / PERSONAS ATENDIDAS EN EL PERIODO DE ENERO A MARZO</t>
  </si>
  <si>
    <t>https://micpy-my.sharepoint.com/:f:/g/personal/marta_delosrios_rediex_gov_py/EiOHbtiHy4tMuzIs-AVogxQBfTwLpxAhskZTcnOzoxOdEw?e=dAQCzd</t>
  </si>
  <si>
    <t>Informe de Auditoría D.G.A.I. N° 001/2023 “Sobre incorporación de Bienes y Servicios" </t>
  </si>
  <si>
    <t>https://www.mic.gov.py/mic/w/aud_interna/pdf/Informe%20de%20Auditor%C3%ADa%20D.G.A.I%20N%C2%BA%2001.2023%20%E2%80%9CIncorporaci%C3%B3n%20de%20Bines%20y%20Servicios%E2%80%9D.pdf</t>
  </si>
  <si>
    <t xml:space="preserve">Informe de Auditoría D.G.A.I. N° 002/2023 “Sobre incorporación de Bienes y Servicios" </t>
  </si>
  <si>
    <t>https://www.mic.gov.py/mic/w/aud_interna/pdf/Informe%20de%20Auditor%C3%ADa%20D.G.A.I%20N%C2%BA%2002.2023%20%E2%80%9CIncorporaci%C3%B3n%20de%20Bines%20y%20Servicios%E2%80%9D.pdf</t>
  </si>
  <si>
    <t xml:space="preserve">Informe de Auditoría D.G.A.I. N° 003/2023 “Sobre incorporación de Bienes y Servicios" </t>
  </si>
  <si>
    <t>https://www.mic.gov.py/mic/w/aud_interna/pdf/Informe%20de%20Auditor%C3%ADa%20D.G.A.I%20N%C2%BA%2003.2023%20%E2%80%9CIncorporaci%C3%B3n%20de%20Bines%20y%20Servicios%E2%80%9D.pdf</t>
  </si>
  <si>
    <t xml:space="preserve">Informe de Auditoría D.G.A.I. N° 004/2023 “Sobre incorporación de Bienes y Servicios" </t>
  </si>
  <si>
    <t>https://www.mic.gov.py/mic/w/aud_interna/pdf/Informe%20de%20Auditor%C3%ADa%20D.G.A.I%20N%C2%BA%2004.2023%20%E2%80%9CIncorporaci%C3%B3n%20de%20Bines%20y%20Servicios%E2%80%9D.pdf</t>
  </si>
  <si>
    <t xml:space="preserve">Informe de Auditoría D.G.A.I. N° 005/2023 “Sobre incorporación de Bienes y Servicios" </t>
  </si>
  <si>
    <t>https://www.mic.gov.py/mic/w/aud_interna/pdf/Informe%20de%20Auditor%C3%ADa%20D.G.A.I%20N%C2%BA%2005.2023%20%E2%80%9CIncorporaci%C3%B3n%20de%20Bines%20y%20Servicios%E2%80%9D.pdf</t>
  </si>
  <si>
    <t xml:space="preserve">Informe de Auditoría D.G.A.I. N° 006/2023 “Sobre incorporación de Bienes y Servicios" </t>
  </si>
  <si>
    <t>https://www.mic.gov.py/mic/w/aud_interna/pdf/Informe%20de%20Auditor%C3%ADa%20D.G.A.I%20N%C2%BA%2006.2023%20%E2%80%9CIncorporaci%C3%B3n%20de%20Bines%20y%20Servicios%E2%80%9D.pdf</t>
  </si>
  <si>
    <t xml:space="preserve">Informe Final DGAI N° 007/2023 “Evaluación del Sistema de Control Interno de las Normas de Requisitos Mínimos - MECIP 2015 - Entrevista de percepción de los funcionarios del Ministerio de Industria y Comercio”  </t>
  </si>
  <si>
    <t>https://www.mic.gov.py/mic/w/aud_interna/pdf/Informe%20Final%20DGAI%20N%C2%B0%2007_2023%20de%20Percepcion.pdf</t>
  </si>
  <si>
    <t xml:space="preserve">Dictamen de Auditoria D.G.A.I. Nº 001/2023 El Ministerio de Industria y Comercio y su cumplimiento del Art. 41 de La Ley 2051/2003 De Contrataciones Publicas </t>
  </si>
  <si>
    <t>https://www.mic.gov.py/mic/w/aud_interna/pdf/Dictamen%20DGAI_0001_2023.pdf</t>
  </si>
  <si>
    <t xml:space="preserve">Dictamen de Auditoria D.G.A.I. Nº 02/2023” A los Estados Financieros del Ministerio De Industria y Comercio al 31 de diciembre de 2022 </t>
  </si>
  <si>
    <t>https://www.mic.gov.py/mic/w/aud_interna/pdf/DICTAMEN%20N%C2%BA%202%20-%20EECC%20al%2031_12_22.pdf</t>
  </si>
  <si>
    <t>MIPYMES</t>
  </si>
  <si>
    <t>Cédula Mipymes</t>
  </si>
  <si>
    <t>La presente Ley tiene por objeto proveer un marco regulatorio que permita promover y fomentar la creación, desarrollo y competitividad de las micro, pequeñas y medianas empresas, para incorporarlas a la estructura formal productora de bienes y servicios, y darles identidad jurídica</t>
  </si>
  <si>
    <t xml:space="preserve">Es el Documento gratuito que acredita la categorización de la Micro, Pequeña o Mediana empresa a fin de obtener beneficios de fomento y promoción para su desarrollo y competitividad. </t>
  </si>
  <si>
    <t>Micro, pequeñas y medianas empresas del País, que representan más del 97% del tejido empresarial.</t>
  </si>
  <si>
    <t>https://datos.vue.gov.py/registros/datos</t>
  </si>
  <si>
    <t>DGFR</t>
  </si>
  <si>
    <t>Charla sobre Plan de Mejora para Emprendedores</t>
  </si>
  <si>
    <t>Desarrollar capacidades para elaborar un Plan de Mejoras a partir de la recepción de Capital Semilla</t>
  </si>
  <si>
    <t>144 Microempresas con Capital Semilla</t>
  </si>
  <si>
    <t>Microempresas a nivel país</t>
  </si>
  <si>
    <t>641 emprendedores capacitados para completar el plan de mejora en el marco del Concurso Rescate Microempresas en formato virtual</t>
  </si>
  <si>
    <t>https://micpy.sharepoint.com/:f:/s/DINAEMTEAM/ErUHqqOn6olImQL6OMOdhCoBcsiQknzCzygTZe3LErEvsQ?e=ImII9m</t>
  </si>
  <si>
    <t>DINAEM</t>
  </si>
  <si>
    <t>Charla Modelo Canvas para emprendedores</t>
  </si>
  <si>
    <t>Desarrollar las capacidades para elaborar un modelo de negocios</t>
  </si>
  <si>
    <t>943 emprendedores capacitados para replicar el modelo en su negocio en formato virtual</t>
  </si>
  <si>
    <t>Convocatoria Rescate a Microempresas</t>
  </si>
  <si>
    <t>El objetivo será fortalecer las capacidades de gestión administrativa para enfrentar el
impacto causado por la pandemia Covid-19.</t>
  </si>
  <si>
    <t>El 25 de abril se tiene previsto el acto de entrega de los cheques por un valor de $ 2.400 para cada microempresas ganadoras del concurso.</t>
  </si>
  <si>
    <t>https://www.mic.gov.py/mic/w/mic/pdf/convocatoria_rescate_microempresas/Bases%20&amp;%20Condiciones.%202da.%20Convocatoria.%20RESCATE%20A%20MICROEMPRESAS%20oficial.pdf</t>
  </si>
  <si>
    <t>Charla Aprender en Emprender</t>
  </si>
  <si>
    <t>Sensibilizar a estudiantes escolares en la importancia de Emprender</t>
  </si>
  <si>
    <t>Sensibilización en la Cultura Emprendedora</t>
  </si>
  <si>
    <t>140 Escolares sensibilizados</t>
  </si>
  <si>
    <t>Participaron 140 escolares del Colegio EMD de Itaugua Central</t>
  </si>
  <si>
    <t>La asistencia técnica destinada a apoyar la generación de crédito hacia las MiPyMEs se hará a través de la contratación de un servicio de consultoría  que administrará la prestación de tres (3) tipos de servicios de apoyo, a saber:
Modalidad 1 – Servicio de formación en gestión y administración de MIPYMES. Modalidad 2 – Servicio de asesoría especializada (focalizada) para cadenas de valor con empresas ancla . (Crédito ex ante).  Modalidad 3 – Servicio de asesoría de gestión financiera para repago de créditos.</t>
  </si>
  <si>
    <t xml:space="preserve">400 MIPYMES que recibieron asistencia tecnica de los cuales, el 50% empresas que completaron el programa de asistencia técnica y que obtuvieron financiamiento. </t>
  </si>
  <si>
    <t>Presupuesto Vigente Gs. 2.440.140.000 Ejecutado Gs. 202.047.213</t>
  </si>
  <si>
    <t>8,27% Estas acciones, traducidas en  servicios estratégicos que aportan mejoras, y requieren continuidad que actualmente se llevan a cabo. La Asistencia Tecnica Financiera para recupero de créditos hasta que se consolide financieramente las MIPYMES implica un proceso gradual de mejora y/o de transformación. Las IFIS identificadas como BNF, Visión Banco, Basa, Sudameris, y Cooperativas como Sgdos Corazones, y Medalla MIlagrosa, solicitaron cupos de estos servicios de asesoría para sus clientes a medida que van entregando los créditos: significa fortalecimiento y posicionamiento de las mipymes. Es importante relevar que laa capacidad de Resiliencia de las MIPYMES postpandema con apoyo del estado, algunas con rápida reacción, otras con dificultades o en un plazo de tiempo más lentas por pertenecer a sectores más vulnerables; todas con necesidades de soporte, seguimiento y fortalecimiento.</t>
  </si>
  <si>
    <t xml:space="preserve"> https://www.mic.gov.py/mic/w/Denuncia.php</t>
  </si>
  <si>
    <t>marzo</t>
  </si>
  <si>
    <t xml:space="preserve">denuncias </t>
  </si>
  <si>
    <t>*Componente Legal: último Borrador de Decreto Marco  compartido en febrero 2023 con 20 instituciones publicas y privadas. Se aguarda un retorno de la totalidad de las mismas.
*Componente Técnico: Proceso de Testeo con productores de tomates y ajustes sobre la app.</t>
  </si>
  <si>
    <t xml:space="preserve">Botonera  de denuncias en guarani </t>
  </si>
  <si>
    <t xml:space="preserve">Teniendo en cuenta de que Paraguay es un pais bilingüe, la UTA considero oportuna la transcripcion </t>
  </si>
  <si>
    <t>Socializacion de la Integrity App a traves del correo electronico. Socializacion de la Resolucion MIC N° 375/23 y la capacitación realizada en fecha 31 de marzo del 2023</t>
  </si>
  <si>
    <t>https://www.mic.gov.py/mic/w/mic/pdf/188.2021.pdf</t>
  </si>
  <si>
    <t>1.	Infracción por falta de normalización del proceso que establece los pasos a seguir para las acreditaciones, posibilitando al interviniente del proceso evitar seguir las correctas recomendaciones realizadas por sus superiores, así como escudar  su mal actuar ante  la falta de reglamentación
2.	Violación de las medidas de seguridad, agregando o eliminando del registro a estaciones de servicio y /o fiscalizadores a cambio de un beneficio particular
3.	Falsear la información de la acreditación una vez impresa a fin de obtener un beneficio particular
4.	No existe testigos que corroboren el acto del sorteo, lo que hace propicio para oportunidades de falsear el resultado de la selección a cambio de un beneficio particular 
5.	Los sorteos para acreditaciones no se realizan de manera uniforme y transparente, posibilitando la desviación del interés público a cambio de un beneficio particular
6.	Omisión de información sobre el procedimiento de la fiscalización por negligencia o desconocimiento, posibilitando casos de corrupción
7.	Omisión de información sobre el procedimiento de la fiscalización, a cambio de dadivas, favores, beneficios, etc
8.	Falta de guía de procedimiento para los fiscalizadores, posibilitando casos de corrupción
9.	Falta de uniformes con distintivo del MIC- FISCALIZACION DGC de los fiscalizadores para identificarlos como funcionarios del área
10.	Falta de capacitación en temas relacionados a las normativas penales y administrativas de los fiscalizadores, para conocer las implicancias de las tareas realizadas
11.	Bajos salarios, para evitar posibles casos de corrupción (soborno, etc)
12.	Falta de conocimiento por parte de la ciudadanía o dueños de estaciones de servicio de exigir documentación y acreditación de los intervinientes
13.	Presentación de acreditaciones falsas, dando pie a posibles fiscalizaciones no autorizadas
14.	Carencia de intervenciones filmadas, imposibilitando la obtención de pruebas en posibles casos de corrupción
15.	Las actas deben de ser enumeradas iniciando de 0 año al último número del año, lo que dará como resultado mejor trazabilidad 
16.	Falta de cobro en tiempo y forma de los viáticos de los fiscalizadores, posibilitando posibles casos de corrupción (soborno, etc)
17.	Falta de autonomía y movilidad exclusiva de los funcionarios para la realización de sus trabajos.
18.	Omisión en la identificación de las infracciones plasmadas en el Acta, para favorecer la anulación del acto administrativo
19.	Falta de guía establecida sobre quiénes son los responsables de realizar el informe técnico de la DGC, lo que podría sembrar confusión
20.	Desconocimiento de las normativas y procedimientos por parte de los fiscalizadores, posibilitando posibles casos de corrupción 
21.	Falta de firmas por parte de los intervinientes ya sean funcionarios del INTN y MIC….
22.	Falta de datos relevantes no plasmados en el acta de intervención
23.	Falta de funcionarios administrativos para la elaboración de informes técnicos de la DGC</t>
  </si>
  <si>
    <t xml:space="preserve">1)	Revisión de Manual de Funciones y Procedimientos de la Dirección General de Combustibles, y en ese contexto confeccionar los perfiles de los funcionarios que deben realizar la actividad de sorteo
2)	Realizar estudios de valoración de cargos y adecuación en la compensación (salarios,viáticos, movilidad, remuneraciones adicionales y extraordinarias).  con énfasis en el subproceso Verificación, control y seguridad del proceso de fiscalización de la División de fiscalización dependiente de la Dirección de Combustible líquido.
3)	Implementar programas de sensibilización sobre el impacto de la corrupción para el funcionariado de la DGC y de todo el Ministerio, con énfasis en el subproceso 1Verificación, control y seguridad del proceso de fiscalización de la División de fiscalización dependiente de la Dirección de Combustible liquido
4)	Desarrollar una estrategia para evitar la migración del personal capacitado en el proceso de sorteo relacionado a la fiscalización.  con énfasis en el subproceso 1Verificación, control y seguridad del proceso de fiscalización de la División de fiscalización dependiente de la Dirección de Combustible líquido.
5)	Implementar medidas sancionatorias para los casos de actos de corrupción cometidos por funcionarios encargados del proceso de sorteo
6)	Realizar la previsión presupuestaria para la adquisición de herramientas y equipos. Este trabajo se desarrolla con el INTN, por lo tanto ambas instituciones deben realizarlo óptimamente, con los recursos necesarios. con  énfasis en el sub proceso 2 Verificación, control y seguridad del proceso de fiscalización de la División de fiscalización dependiente de la Dirección de Combustibles líquidos
7)	Desarrollar instructivos para el ingreso y desarrollo de las capacitaciones con  énfasis en el sub proceso 2 Verificación, control y seguridad del proceso de fiscalización de la División de fiscalización dependiente de la Dirección de Combustibles líquidos
8)	Establecer un sistema de sanciones en los casos de incumplimiento del proceso establecido. con  énfasis en el sub proceso 2 Verificación, control y seguridad del proceso de fiscalización de la División de fiscalización dependiente de la Dirección de Combustibles líquidos
9)	Gestionar la compra
10)	Implementar programas de sensibilización sobre el impacto de la corrupción para el funcionariado de la DGC y de todo el Ministerio, con énfasis en el subproceso 2
11)	Gestionar la ampliación presupuestaria tendiente al incremento salarial del personal y a la mejora en el desarrollo de las actividades (bonificaciones, pagos por peligrosidad, seguros de vida etc).con  énfasis en el sub proceso 2 Verificación, control y seguridad del proceso de fiscalización de la División de fiscalización dependiente de la Dirección de Combustibles líquidos
12)	Gestionar el desarrollo de un sistema informático. Redactar procedimiento de fiscalización con  énfasis en el sub proceso 2 Verificación, control y seguridad del proceso de fiscalización de la División de fiscalización dependiente de la Dirección de Combustibles líquidos
13)	Actualizar el Reglamento Interno y gestionar su homologación ante la SFP
14)	Revisar el perfil establecido para el cargo de fiscalizador para asegurar que las competencias exigidas se ajusten las necesidades reales de desempeño y rendimiento del cargo con  énfasis en el sub proceso 2 Verificación, control y seguridad del proceso de fiscalización de la División de fiscalización dependiente de la Dirección de Combustibles líquidos                                                                                                                      
15)	Revisar los métodos y herramientas empleadas con  énfasis en el sub proceso 2 Verificación, control y seguridad del proceso de fiscalización de la División de fiscalización dependiente de la Dirección de Combustibles líquido
16)	Realizar estudios de valoración de cargos y adecuación en la compensación (salarios, viáticos, movilidad, remuneraciones adicionales y extraordinarias).  con énfasis en el subproceso Verificación, control y seguridad del proceso de fiscalización de la División de fiscalización dependiente de la Dirección de Combustible líquido.
17)	Gestionar la adquisición de la tecnología de apoyo necesaria (cámaras corporales, gps). con  énfasis en el sub proceso 2 Verificación, control y seguridad del proceso de fiscalización de la División de fiscalización dependiente de la Dirección de Combustibles líquidos
18)	Capacitar a funcionarios en ética e integridad, con énfasis en el sub proceso 2 Verificación, control y seguridad del proceso de fiscalización de la División de fiscalización dependiente de la Dirección de Combustibles líquidos
19)	Capacitar a los funcionarios que redactan actas y contestan los oficios para la elaboración del informe técnico. Con énfasis en el sub proceso 3 Verificación, control y seguridad del proceso de fiscalización de la División de fiscalización dependiente de la Dirección de Combustible líquido.
20)	Capacitación sobre la nueva resolución ministerial de sumarios y demás normativas. Con énfasis en el sub proceso 3 Verificación, control y seguridad del proceso de fiscalización de   División de fiscalización dependiente de la Dirección de Combustible líquido.
21)	Volver digital el programa de fiscalización, para hacer que el acta se genere institucional de manera digital, tomando los recaudos necesarios para la legalidad del acta. Con énfasis en el sub proceso 3 Verificación, control y seguridad del proceso de fiscalización de la División de fiscalización dependiente de la Dirección de Combustible líquido.
22)	Capacitar a funcionarios en ética e integridad. Con énfasis en el sub proceso 3 Verificación, control y seguridad del proceso de fiscalización de la División de fiscalización dependiente de la Dirección de Combustible líquido.
23)	Mejorar la interconexión entre Secretaría General, Dirección General de Asuntos Legales y Dirección General de Combustibles. Con énfasis en el subproceso 3 Verificación, control y seguridad del proceso de fiscalización de la División de fiscalización dependiente de la Dirección de Combustible líquido.
</t>
  </si>
  <si>
    <t>Participación en 6 ferias y un Emprende Shopping.</t>
  </si>
  <si>
    <t>3. DGCGyAT</t>
  </si>
  <si>
    <t>DGCyAT</t>
  </si>
  <si>
    <t>Ofrecemos asistencia tecnica para desarrollar mejores prácticas en la actividad empresarial.</t>
  </si>
  <si>
    <t>Asistencia Técnica a MiPYMES en el Consultorio Empresarial con la UIP</t>
  </si>
  <si>
    <t>23. ESTADISTICAS SDE 2023_ CAPACITACION Y AT .xlsx</t>
  </si>
  <si>
    <t xml:space="preserve">Capacitación a Postulantes a Consultores Empresariales Junior NAE </t>
  </si>
  <si>
    <t>Capacitación a estudiantes universitarios de los últimos semestres de las carreras empresariales de 17 universidades, en el marco de la NAE</t>
  </si>
  <si>
    <t>https://campus.mitic.gov.py/course/view.php?id=1279</t>
  </si>
  <si>
    <t>Apoyo a la promoción y Comercialización</t>
  </si>
  <si>
    <t xml:space="preserve">1.1.1.1 Implementación de subproyectos que brinden Servicios de Desarrollo Empresarial a las empresas paraguayas. </t>
  </si>
  <si>
    <t>Se adjuntan como evidencias las resoluciones de los convenios</t>
  </si>
  <si>
    <t>https://micpy-my.sharepoint.com/:f:/g/personal/marta_delosrios_rediex_gov_py/ErLyq4DFfE5MpXMprG0DXJgBDk03NLBhgtPhN9WLz7nBqA?e=cu9hXO</t>
  </si>
  <si>
    <t>1.1.1.2 Implementación de acciones para ampliar la canasta de exportación de empresas paraguayas. Incluye:
* empresas con convenios finalizados y pagados
* empresas que han recibido apoyo económico para misiones comerciales
* empresas que han recibido capacitaciones y otros servicios financiados por el proyecto</t>
  </si>
  <si>
    <t>Informe del Especialista Sectorial Senior</t>
  </si>
  <si>
    <t>https://micpy-my.sharepoint.com/:f:/g/personal/marta_delosrios_rediex_gov_py/EshsIhlOHGpOtuqE6UahiC0BsqwwXZraOOuit0h8BHCyHA?e=izDUvK</t>
  </si>
  <si>
    <t>1.1.2.2   Otorgamiento de licencias de marca país</t>
  </si>
  <si>
    <t>Informe de la Direccion de Marca País</t>
  </si>
  <si>
    <t>https://micpy-my.sharepoint.com/:f:/g/personal/marta_delosrios_rediex_gov_py/Eut7LOvakEdApKbRuoRu2wQBkj24SyMeKIXbhfkhT5RIVg?e=HAbuiU</t>
  </si>
  <si>
    <t>1.1.3.1  Asistencia a empresas exportadoras y potencialmente exportadoras a través de servicios de desarrollo empresarial</t>
  </si>
  <si>
    <t>Informe de la Direccion de Apoyo a las Exportaciones</t>
  </si>
  <si>
    <t>https://micpy-my.sharepoint.com/:f:/g/personal/marta_delosrios_rediex_gov_py/EmIZJDvNLz1DkmerE4IqcNYBro9qKUd7-hPMZVPJfFYuiw?e=dc7jZg</t>
  </si>
  <si>
    <t xml:space="preserve">1.1.6.1 Asistencia a actores públicos y privados nacionales y extranjeros a través de la elaboración de informes de inteligencia competitiva. </t>
  </si>
  <si>
    <t>Informe de la Direccion de Inteligencia competitiva</t>
  </si>
  <si>
    <t>https://micpy-my.sharepoint.com/:f:/g/personal/marta_delosrios_rediex_gov_py/EkpfFYn-hSBAiX9sNZ5z0UgB89QlDi1wB3m1oY7bcguBIQ?e=BhyciI</t>
  </si>
  <si>
    <t xml:space="preserve">Atención a Inversionistas y potenciales inversionistas en ventanilla </t>
  </si>
  <si>
    <t>Informe de la Direccion de Atracción de Inversiones</t>
  </si>
  <si>
    <t>https://micpy-my.sharepoint.com/:f:/g/personal/marta_delosrios_rediex_gov_py/ElHSm20uF8ZMi9Ctv46yYSYBs9N9y6UNTRFkBpXVnF7GAA?e=Nl5UZ8</t>
  </si>
  <si>
    <t>Atención a Inversionistas y potenciales inversionistas a través de acciones de promoción (eventos nacionales e internacionales y/o  misiones inversas y/o directas )</t>
  </si>
  <si>
    <r>
      <rPr>
        <u/>
        <sz val="12"/>
        <color theme="1"/>
        <rFont val="Garamond"/>
        <family val="1"/>
      </rPr>
      <t>Programa de Competitividad de las MIPYMES:</t>
    </r>
    <r>
      <rPr>
        <sz val="12"/>
        <color theme="1"/>
        <rFont val="Garamond"/>
        <family val="1"/>
      </rPr>
      <t xml:space="preserve">
La finalidad del Programa es contribuir al desarrollo competitivo sostenible de las Micro, Pequeñas y Medianas Empresas como factor para mejorar las condiciones de vida de las personas involucradas. El Programa tiene por objetivo principal mejorar la competitividad de las micro, pequeñas y medianas empresas con énfasis en el fortalecimiento del sector industrial. La Meta del presente año 2023 son 13 MIPYMES con una inversión de Gs. 658.00.177. ( Guaranies seiscientos cincuenta y ocho millones ciento setenta y siete)</t>
    </r>
  </si>
  <si>
    <r>
      <rPr>
        <u/>
        <sz val="12"/>
        <color theme="1"/>
        <rFont val="Garamond"/>
        <family val="1"/>
      </rPr>
      <t xml:space="preserve">Observacion: </t>
    </r>
    <r>
      <rPr>
        <sz val="12"/>
        <color theme="1"/>
        <rFont val="Garamond"/>
        <family val="1"/>
      </rPr>
      <t>El proceso de selección se tiene planificado iniciar en el mes de Mayo/2023 para su finalización en el mes de Noviembre/2023 con la selelcción de la Institución Gerenciadora y las MIPYMES beneficiarias</t>
    </r>
  </si>
  <si>
    <r>
      <rPr>
        <sz val="12"/>
        <color indexed="8"/>
        <rFont val="Garamond"/>
        <family val="1"/>
      </rPr>
      <t>500 prestadores de servicios formalizados</t>
    </r>
  </si>
  <si>
    <r>
      <rPr>
        <sz val="12"/>
        <color indexed="8"/>
        <rFont val="Garamond"/>
        <family val="1"/>
      </rPr>
      <t>215 nuevos registros
303 registros renovados</t>
    </r>
  </si>
  <si>
    <r>
      <rPr>
        <sz val="12"/>
        <color indexed="8"/>
        <rFont val="Garamond"/>
        <family val="1"/>
      </rPr>
      <t>3 reuniones</t>
    </r>
  </si>
  <si>
    <r>
      <rPr>
        <sz val="12"/>
        <color indexed="8"/>
        <rFont val="Garamond"/>
        <family val="1"/>
      </rPr>
      <t>2 reuniones</t>
    </r>
  </si>
  <si>
    <r>
      <rPr>
        <sz val="12"/>
        <color indexed="8"/>
        <rFont val="Garamond"/>
        <family val="1"/>
      </rPr>
      <t>150 personas capacitadas</t>
    </r>
  </si>
  <si>
    <r>
      <rPr>
        <sz val="12"/>
        <color indexed="8"/>
        <rFont val="Garamond"/>
        <family val="1"/>
      </rPr>
      <t>200 personas capacitadas</t>
    </r>
  </si>
  <si>
    <r>
      <t xml:space="preserve">Componente II. Mejora de las capacidades empresariales de las MIPYMES. 
</t>
    </r>
    <r>
      <rPr>
        <sz val="12"/>
        <color theme="1"/>
        <rFont val="Garamond"/>
        <family val="1"/>
      </rPr>
      <t>Apoyo a MiPyMEs con asistencia técnica en función del momento en el cual se logra la financiación del proyecto presentado por la MiPyME: 
i) Previo a la obtención de la financiación y teniendo como objetivo obtenerla,  Capacitación en Plataforma a distancia 
ii) Posterior a la obtención del crédito o financiamiento alternativo, Asesoría Técnica Financiera in situ</t>
    </r>
  </si>
  <si>
    <r>
      <t xml:space="preserve">https://youtu.be/BCn6O01BymI </t>
    </r>
    <r>
      <rPr>
        <sz val="12"/>
        <color theme="1"/>
        <rFont val="Garamond"/>
        <family val="1"/>
      </rPr>
      <t>Mipymes + Cupon de Asistencia Técnica en Gestión Financiera</t>
    </r>
    <r>
      <rPr>
        <b/>
        <sz val="12"/>
        <color theme="1"/>
        <rFont val="Garamond"/>
        <family val="1"/>
      </rPr>
      <t xml:space="preserve">. https://youtu.be/b8yvD0kcesA </t>
    </r>
    <r>
      <rPr>
        <sz val="12"/>
        <color theme="1"/>
        <rFont val="Garamond"/>
        <family val="1"/>
      </rPr>
      <t xml:space="preserve">Bernardo y Brenda Gomez - BG Producciones. </t>
    </r>
    <r>
      <rPr>
        <b/>
        <sz val="12"/>
        <color theme="1"/>
        <rFont val="Garamond"/>
        <family val="1"/>
      </rPr>
      <t xml:space="preserve">https://youtu.be/BXXj4QmR3Ag </t>
    </r>
    <r>
      <rPr>
        <sz val="12"/>
        <color theme="1"/>
        <rFont val="Garamond"/>
        <family val="1"/>
      </rPr>
      <t xml:space="preserve">Pedro Ocampos A&amp;D TORNERIA METALURGICA. </t>
    </r>
    <r>
      <rPr>
        <b/>
        <sz val="12"/>
        <color theme="1"/>
        <rFont val="Garamond"/>
        <family val="1"/>
      </rPr>
      <t>https://youtu.be/0IWoOzp_Gws</t>
    </r>
    <r>
      <rPr>
        <sz val="12"/>
        <color theme="1"/>
        <rFont val="Garamond"/>
        <family val="1"/>
      </rPr>
      <t xml:space="preserve"> Mundo Emprendimientos. </t>
    </r>
    <r>
      <rPr>
        <b/>
        <sz val="12"/>
        <color theme="1"/>
        <rFont val="Garamond"/>
        <family val="1"/>
      </rPr>
      <t xml:space="preserve">https://youtu.be/u5jXYBP-42U  </t>
    </r>
    <r>
      <rPr>
        <sz val="12"/>
        <color theme="1"/>
        <rFont val="Garamond"/>
        <family val="1"/>
      </rPr>
      <t>Amimemima.</t>
    </r>
    <r>
      <rPr>
        <b/>
        <sz val="12"/>
        <color theme="1"/>
        <rFont val="Garamond"/>
        <family val="1"/>
      </rPr>
      <t>TESTIMONIALES</t>
    </r>
  </si>
  <si>
    <t>Contenido de la botonera de Denuncias</t>
  </si>
  <si>
    <t>1.2.1.6 Acompañamiento a delegaciones oficiales en reuniones, rueda de negocios y actividades similares. Atención a empresarios interesados.</t>
  </si>
  <si>
    <t>1.2.1.7 Identificar nuevos sectores Maquiladores</t>
  </si>
  <si>
    <t>1.2.2.1 Interacción inter institucional para lograr la correcta aplicación de los beneficios del régimen Maquila</t>
  </si>
  <si>
    <t>1.2.2.2 Interconexión del sistema Informático entre las instituciones intervinientes en la Ley EAS</t>
  </si>
  <si>
    <t xml:space="preserve">1.2.2.3 Optimización de los procesos para facilitar y simplificar el registro de empresas de inversores </t>
  </si>
  <si>
    <t>2.4.1.1 Lanzamiento del Plan Industrial Nacional</t>
  </si>
  <si>
    <t>2.4.2.4 Generar estadísticas regionales para la visualización de las potencialidades de cada territorio. Articular y empoderar a los actores locales sobre herramientas para atracción y radicación de inversiones e industrias.</t>
  </si>
  <si>
    <t xml:space="preserve">2.4.4.1 Brindar asesoramiento acerca de la oferta exportable y realizar asistencia técnica </t>
  </si>
  <si>
    <t>2.4.4.2 Asistencia integral a las industrias / inversionistas para Mayor producción y mejores productos. Mejora de la eficacia.</t>
  </si>
  <si>
    <t>2.4.5.21 Verificación, seguimiento y control a las industrias beneficiadas con los incentivos entregados(destino y uso)</t>
  </si>
  <si>
    <t>Monitoreo de denuncias</t>
  </si>
  <si>
    <t>La cantidad depende de  las denuncias ingresadas , monitoreo diario</t>
  </si>
  <si>
    <t xml:space="preserve">* https://micpy-my.sharepoint.com/:b:/g/personal/grios_mic_gov_py/EQFF_Lt1GBtJkZ6nWq-lxtUBr3N7a93lxVlSms0ns_Orjw?e=GGf4Ps 
* https://micpy-my.sharepoint.com/:f:/g/personal/acaceres_mic_gov_py/Enp6aTpafUhEhPCTSoKwnwYBlc3miXhPoVU0uqfClhhi9A?e=Mg6d0q
</t>
  </si>
  <si>
    <t>Direccion de Combustibles dependiente de la Direccion General de Combustibles-</t>
  </si>
  <si>
    <t>https://transparencia.senac.gov.py/portal/historial-cumplimiento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</si>
</sst>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11"/>
      <color theme="1"/>
      <name val="Calibri"/>
      <charset val="134"/>
      <scheme val="minor"/>
    </font>
    <font>
      <sz val="8"/>
      <name val="Calibri"/>
      <family val="2"/>
      <scheme val="minor"/>
    </font>
    <font>
      <sz val="11"/>
      <color theme="1"/>
      <name val="Calibri"/>
      <family val="2"/>
      <scheme val="minor"/>
    </font>
    <font>
      <sz val="11"/>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sz val="13"/>
      <color theme="1"/>
      <name val="Garamond"/>
      <family val="1"/>
    </font>
    <font>
      <sz val="8"/>
      <color theme="1"/>
      <name val="Garamond"/>
      <family val="1"/>
    </font>
    <font>
      <sz val="10"/>
      <color theme="1"/>
      <name val="Garamond"/>
      <family val="1"/>
    </font>
    <font>
      <b/>
      <sz val="13"/>
      <color rgb="FF000000"/>
      <name val="Garamond"/>
      <family val="1"/>
    </font>
    <font>
      <b/>
      <sz val="13"/>
      <color theme="1"/>
      <name val="Garamond"/>
      <family val="1"/>
    </font>
    <font>
      <u/>
      <sz val="11"/>
      <color theme="10"/>
      <name val="Calibri"/>
      <family val="2"/>
      <scheme val="minor"/>
    </font>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sz val="16"/>
      <color theme="1"/>
      <name val="Garamond"/>
      <family val="1"/>
    </font>
    <font>
      <sz val="12"/>
      <color rgb="FF000000"/>
      <name val="Garamond"/>
      <family val="1"/>
    </font>
    <font>
      <sz val="12"/>
      <name val="Garamond"/>
      <family val="1"/>
    </font>
    <font>
      <b/>
      <u/>
      <sz val="12"/>
      <name val="Garamond"/>
      <family val="1"/>
    </font>
    <font>
      <b/>
      <u/>
      <sz val="12"/>
      <color theme="1"/>
      <name val="Garamond"/>
      <family val="1"/>
    </font>
    <font>
      <u/>
      <sz val="12"/>
      <color theme="10"/>
      <name val="Garamond"/>
      <family val="1"/>
    </font>
    <font>
      <u/>
      <sz val="12"/>
      <color theme="1"/>
      <name val="Garamond"/>
      <family val="1"/>
    </font>
    <font>
      <sz val="12"/>
      <color indexed="8"/>
      <name val="Garamond"/>
      <family val="1"/>
    </font>
    <font>
      <sz val="12"/>
      <color theme="10"/>
      <name val="Garamond"/>
      <family val="1"/>
    </font>
    <font>
      <b/>
      <sz val="12"/>
      <name val="Garamond"/>
      <family val="1"/>
    </font>
    <font>
      <b/>
      <sz val="12"/>
      <color rgb="FF000000"/>
      <name val="Garamond"/>
      <family val="1"/>
    </font>
    <font>
      <b/>
      <sz val="12"/>
      <color rgb="FF444444"/>
      <name val="Garamond"/>
      <family val="1"/>
    </font>
    <font>
      <sz val="12"/>
      <color rgb="FF333333"/>
      <name val="Garamond"/>
      <family val="1"/>
    </font>
  </fonts>
  <fills count="14">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4"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right style="thin">
        <color auto="1"/>
      </right>
      <top/>
      <bottom/>
      <diagonal/>
    </border>
    <border>
      <left/>
      <right style="medium">
        <color indexed="64"/>
      </right>
      <top style="thin">
        <color auto="1"/>
      </top>
      <bottom/>
      <diagonal/>
    </border>
    <border>
      <left style="medium">
        <color indexed="64"/>
      </left>
      <right/>
      <top style="thin">
        <color auto="1"/>
      </top>
      <bottom style="thin">
        <color auto="1"/>
      </bottom>
      <diagonal/>
    </border>
    <border>
      <left/>
      <right style="medium">
        <color indexed="64"/>
      </right>
      <top/>
      <bottom style="thin">
        <color auto="1"/>
      </bottom>
      <diagonal/>
    </border>
  </borders>
  <cellStyleXfs count="5">
    <xf numFmtId="0" fontId="0" fillId="0" borderId="0">
      <alignment vertical="center"/>
    </xf>
    <xf numFmtId="9" fontId="2" fillId="0" borderId="0" applyFont="0" applyFill="0" applyBorder="0" applyAlignment="0" applyProtection="0"/>
    <xf numFmtId="0" fontId="16" fillId="0" borderId="0" applyNumberFormat="0" applyFill="0" applyBorder="0" applyAlignment="0" applyProtection="0">
      <alignment vertical="center"/>
    </xf>
    <xf numFmtId="0" fontId="17" fillId="0" borderId="0">
      <alignment vertical="center"/>
    </xf>
    <xf numFmtId="0" fontId="20" fillId="0" borderId="0" applyNumberFormat="0" applyFill="0" applyBorder="0" applyAlignment="0" applyProtection="0">
      <alignment vertical="center"/>
    </xf>
  </cellStyleXfs>
  <cellXfs count="356">
    <xf numFmtId="0" fontId="0" fillId="0" borderId="0" xfId="0">
      <alignment vertical="center"/>
    </xf>
    <xf numFmtId="0" fontId="3" fillId="0" borderId="0" xfId="0" applyFont="1">
      <alignment vertical="center"/>
    </xf>
    <xf numFmtId="0" fontId="5" fillId="0" borderId="0" xfId="0" applyFont="1">
      <alignment vertical="center"/>
    </xf>
    <xf numFmtId="0" fontId="9" fillId="0" borderId="0" xfId="0" applyFont="1">
      <alignment vertical="center"/>
    </xf>
    <xf numFmtId="0" fontId="3" fillId="3" borderId="0" xfId="0" applyFont="1" applyFill="1">
      <alignment vertical="center"/>
    </xf>
    <xf numFmtId="0" fontId="8" fillId="2" borderId="1" xfId="0" applyFont="1" applyFill="1" applyBorder="1" applyAlignment="1">
      <alignment vertical="center" wrapText="1"/>
    </xf>
    <xf numFmtId="0" fontId="8" fillId="3" borderId="0" xfId="0" applyFont="1" applyFill="1" applyAlignment="1">
      <alignment horizontal="center" vertical="center"/>
    </xf>
    <xf numFmtId="0" fontId="8" fillId="2" borderId="1" xfId="0" applyFont="1" applyFill="1" applyBorder="1">
      <alignment vertical="center"/>
    </xf>
    <xf numFmtId="0" fontId="9" fillId="2" borderId="1" xfId="0" applyFont="1" applyFill="1" applyBorder="1">
      <alignment vertical="center"/>
    </xf>
    <xf numFmtId="0" fontId="8" fillId="2" borderId="1" xfId="0"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3" fillId="3" borderId="0" xfId="0" applyFont="1" applyFill="1" applyProtection="1">
      <alignment vertical="center"/>
      <protection locked="0"/>
    </xf>
    <xf numFmtId="0" fontId="5" fillId="0" borderId="0" xfId="0" applyFont="1" applyAlignment="1">
      <alignment horizontal="center" vertical="center"/>
    </xf>
    <xf numFmtId="0" fontId="8" fillId="6" borderId="1" xfId="0" applyFont="1" applyFill="1" applyBorder="1">
      <alignment vertical="center"/>
    </xf>
    <xf numFmtId="0" fontId="8" fillId="8" borderId="1" xfId="0" applyFont="1" applyFill="1" applyBorder="1" applyAlignment="1">
      <alignment vertical="center" wrapText="1"/>
    </xf>
    <xf numFmtId="0" fontId="5" fillId="8" borderId="1" xfId="0" applyFont="1" applyFill="1" applyBorder="1">
      <alignment vertical="center"/>
    </xf>
    <xf numFmtId="0" fontId="8" fillId="8" borderId="1" xfId="0" applyFont="1" applyFill="1" applyBorder="1">
      <alignment vertical="center"/>
    </xf>
    <xf numFmtId="0" fontId="5" fillId="8" borderId="1" xfId="0" applyFont="1" applyFill="1" applyBorder="1" applyAlignment="1">
      <alignment vertical="center" wrapText="1"/>
    </xf>
    <xf numFmtId="0" fontId="12" fillId="8" borderId="1" xfId="0" applyFont="1" applyFill="1" applyBorder="1" applyAlignment="1">
      <alignment vertical="center" wrapText="1"/>
    </xf>
    <xf numFmtId="9" fontId="5" fillId="8" borderId="1" xfId="1" applyFont="1" applyFill="1" applyBorder="1" applyAlignment="1">
      <alignment vertical="center"/>
    </xf>
    <xf numFmtId="0" fontId="13" fillId="8" borderId="1" xfId="0" applyFont="1" applyFill="1" applyBorder="1" applyAlignment="1">
      <alignment vertical="center" wrapText="1"/>
    </xf>
    <xf numFmtId="0" fontId="5" fillId="8" borderId="1" xfId="0" applyFont="1" applyFill="1" applyBorder="1" applyAlignment="1">
      <alignment horizontal="left" vertical="center"/>
    </xf>
    <xf numFmtId="0" fontId="8" fillId="8" borderId="1" xfId="0" applyFont="1" applyFill="1" applyBorder="1" applyAlignment="1" applyProtection="1">
      <alignment horizontal="center" vertical="center" wrapText="1"/>
      <protection locked="0"/>
    </xf>
    <xf numFmtId="0" fontId="5" fillId="8" borderId="3" xfId="0" applyFont="1" applyFill="1" applyBorder="1" applyAlignment="1">
      <alignment vertical="center" wrapText="1"/>
    </xf>
    <xf numFmtId="0" fontId="5" fillId="8" borderId="5" xfId="0" applyFont="1" applyFill="1" applyBorder="1" applyAlignment="1" applyProtection="1">
      <alignment horizontal="center" vertical="center"/>
      <protection locked="0"/>
    </xf>
    <xf numFmtId="0" fontId="5" fillId="8" borderId="10" xfId="0" applyFont="1" applyFill="1" applyBorder="1">
      <alignment vertical="center"/>
    </xf>
    <xf numFmtId="0" fontId="5"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8" borderId="1" xfId="0" applyFont="1" applyFill="1" applyBorder="1" applyAlignment="1">
      <alignment horizontal="center" vertical="center"/>
    </xf>
    <xf numFmtId="0" fontId="5" fillId="8"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5" fillId="8" borderId="2" xfId="0" applyFont="1" applyFill="1" applyBorder="1" applyAlignment="1" applyProtection="1">
      <alignment horizontal="center" vertical="center"/>
      <protection locked="0"/>
    </xf>
    <xf numFmtId="0" fontId="5" fillId="8" borderId="3" xfId="0" applyFont="1" applyFill="1" applyBorder="1" applyAlignment="1" applyProtection="1">
      <alignment horizontal="center" vertical="center"/>
      <protection locked="0"/>
    </xf>
    <xf numFmtId="0" fontId="8" fillId="6" borderId="1" xfId="0" applyFont="1" applyFill="1" applyBorder="1" applyAlignment="1">
      <alignment vertical="center" wrapText="1"/>
    </xf>
    <xf numFmtId="0" fontId="0" fillId="0" borderId="0" xfId="0" applyAlignment="1">
      <alignment vertical="center" wrapText="1"/>
    </xf>
    <xf numFmtId="9" fontId="5" fillId="8" borderId="1" xfId="1" applyFont="1" applyFill="1" applyBorder="1" applyAlignment="1">
      <alignment vertical="center" wrapText="1"/>
    </xf>
    <xf numFmtId="0" fontId="8" fillId="3" borderId="0" xfId="0" applyFont="1" applyFill="1" applyAlignment="1">
      <alignment horizontal="center" vertical="center" wrapText="1"/>
    </xf>
    <xf numFmtId="0" fontId="5" fillId="8" borderId="2"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wrapText="1"/>
      <protection locked="0"/>
    </xf>
    <xf numFmtId="0" fontId="5" fillId="8" borderId="1" xfId="0" applyFont="1" applyFill="1" applyBorder="1" applyAlignment="1">
      <alignment horizontal="center" vertical="center" wrapText="1"/>
    </xf>
    <xf numFmtId="0" fontId="8" fillId="2" borderId="3" xfId="0" applyFont="1" applyFill="1" applyBorder="1" applyAlignment="1">
      <alignment vertical="center" wrapText="1"/>
    </xf>
    <xf numFmtId="0" fontId="16" fillId="8" borderId="1" xfId="2" applyFill="1" applyBorder="1">
      <alignment vertical="center"/>
    </xf>
    <xf numFmtId="0" fontId="21" fillId="0" borderId="0" xfId="0" applyFont="1" applyAlignment="1">
      <alignment vertical="center" wrapText="1"/>
    </xf>
    <xf numFmtId="0" fontId="8" fillId="6" borderId="1" xfId="0" applyFont="1" applyFill="1" applyBorder="1" applyAlignment="1">
      <alignment horizontal="center"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2"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wrapText="1"/>
      <protection locked="0"/>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3" fillId="0" borderId="0" xfId="0" applyFont="1" applyAlignment="1">
      <alignment horizontal="left" vertical="center"/>
    </xf>
    <xf numFmtId="0" fontId="25" fillId="0" borderId="0" xfId="0" applyFont="1" applyAlignment="1">
      <alignment vertical="center" wrapText="1"/>
    </xf>
    <xf numFmtId="0" fontId="5" fillId="0" borderId="0" xfId="0" applyFont="1" applyAlignment="1">
      <alignment vertical="center" wrapText="1"/>
    </xf>
    <xf numFmtId="0" fontId="5" fillId="3" borderId="4" xfId="0" applyFont="1" applyFill="1" applyBorder="1" applyAlignment="1">
      <alignment horizontal="center" vertical="center" wrapText="1"/>
    </xf>
    <xf numFmtId="0" fontId="8" fillId="0" borderId="0" xfId="0" applyFont="1" applyAlignment="1">
      <alignment vertical="center" wrapText="1"/>
    </xf>
    <xf numFmtId="0" fontId="8" fillId="4" borderId="1" xfId="0" applyFont="1" applyFill="1" applyBorder="1" applyAlignment="1">
      <alignment horizontal="justify" vertical="top" wrapText="1"/>
    </xf>
    <xf numFmtId="0" fontId="23" fillId="8" borderId="1" xfId="0" applyFont="1" applyFill="1" applyBorder="1" applyAlignment="1">
      <alignment horizontal="left" vertical="top" wrapText="1"/>
    </xf>
    <xf numFmtId="0" fontId="5" fillId="3" borderId="0" xfId="0" applyFont="1" applyFill="1" applyAlignment="1">
      <alignment vertical="center" wrapText="1"/>
    </xf>
    <xf numFmtId="0" fontId="5" fillId="8" borderId="1" xfId="0" applyFont="1" applyFill="1" applyBorder="1" applyAlignment="1">
      <alignment horizontal="left" vertical="center" wrapText="1"/>
    </xf>
    <xf numFmtId="0" fontId="26" fillId="8" borderId="1" xfId="2" applyFont="1" applyFill="1" applyBorder="1" applyAlignment="1">
      <alignment horizontal="left" vertical="center" wrapText="1"/>
    </xf>
    <xf numFmtId="0" fontId="5" fillId="0" borderId="0" xfId="0" applyFont="1" applyAlignment="1">
      <alignment horizontal="left" vertical="center" wrapText="1"/>
    </xf>
    <xf numFmtId="0" fontId="5" fillId="8" borderId="1" xfId="3" applyFont="1" applyFill="1" applyBorder="1" applyAlignment="1">
      <alignment horizontal="left" vertical="center" wrapText="1"/>
    </xf>
    <xf numFmtId="0" fontId="5" fillId="8" borderId="0" xfId="3" applyFont="1" applyFill="1" applyAlignment="1">
      <alignment horizontal="left" vertical="center" wrapText="1"/>
    </xf>
    <xf numFmtId="0" fontId="8" fillId="10" borderId="1" xfId="0" applyFont="1" applyFill="1" applyBorder="1" applyAlignment="1">
      <alignment horizontal="center" vertical="center" wrapText="1"/>
    </xf>
    <xf numFmtId="0" fontId="5" fillId="8" borderId="2" xfId="0" applyFont="1" applyFill="1" applyBorder="1" applyAlignment="1">
      <alignment horizontal="left" vertical="center" wrapText="1"/>
    </xf>
    <xf numFmtId="0" fontId="5" fillId="8" borderId="5" xfId="0" applyFont="1" applyFill="1" applyBorder="1" applyAlignment="1">
      <alignment horizontal="left" vertical="center" wrapText="1"/>
    </xf>
    <xf numFmtId="0" fontId="5" fillId="8" borderId="3" xfId="0" applyFont="1" applyFill="1" applyBorder="1" applyAlignment="1">
      <alignment horizontal="left" vertical="center" wrapText="1"/>
    </xf>
    <xf numFmtId="0" fontId="5" fillId="3" borderId="0" xfId="0" applyFont="1" applyFill="1" applyAlignment="1">
      <alignment horizontal="center" vertical="center" wrapText="1"/>
    </xf>
    <xf numFmtId="0" fontId="8" fillId="10" borderId="1" xfId="0" applyFont="1" applyFill="1" applyBorder="1" applyAlignment="1">
      <alignment vertical="center" wrapText="1"/>
    </xf>
    <xf numFmtId="9" fontId="8" fillId="8" borderId="1" xfId="1" applyFont="1" applyFill="1" applyBorder="1" applyAlignment="1">
      <alignment horizontal="left" vertical="center" wrapText="1"/>
    </xf>
    <xf numFmtId="3" fontId="5" fillId="8" borderId="1" xfId="0" applyNumberFormat="1" applyFont="1" applyFill="1" applyBorder="1" applyAlignment="1">
      <alignment horizontal="left" vertical="center" wrapText="1"/>
    </xf>
    <xf numFmtId="0" fontId="5" fillId="8" borderId="9" xfId="0" applyFont="1" applyFill="1" applyBorder="1" applyAlignment="1">
      <alignment horizontal="left" vertical="center" wrapText="1"/>
    </xf>
    <xf numFmtId="9" fontId="5" fillId="8" borderId="1" xfId="0" applyNumberFormat="1" applyFont="1" applyFill="1" applyBorder="1" applyAlignment="1">
      <alignment horizontal="left" vertical="center" wrapText="1"/>
    </xf>
    <xf numFmtId="9" fontId="5" fillId="8" borderId="1" xfId="1" applyFont="1" applyFill="1" applyBorder="1" applyAlignment="1">
      <alignment horizontal="left" vertical="center" wrapText="1"/>
    </xf>
    <xf numFmtId="164" fontId="5" fillId="8" borderId="1" xfId="1" applyNumberFormat="1" applyFont="1" applyFill="1" applyBorder="1" applyAlignment="1">
      <alignment horizontal="left" vertical="center" wrapText="1"/>
    </xf>
    <xf numFmtId="0" fontId="5" fillId="8" borderId="1" xfId="0" applyFont="1" applyFill="1" applyBorder="1" applyAlignment="1">
      <alignment horizontal="left" wrapText="1"/>
    </xf>
    <xf numFmtId="4" fontId="5" fillId="8" borderId="1" xfId="1" applyNumberFormat="1" applyFont="1" applyFill="1" applyBorder="1" applyAlignment="1">
      <alignment horizontal="left" vertical="center" wrapText="1"/>
    </xf>
    <xf numFmtId="0" fontId="23" fillId="8" borderId="1" xfId="0" applyFont="1" applyFill="1" applyBorder="1" applyAlignment="1">
      <alignment vertical="center" wrapText="1"/>
    </xf>
    <xf numFmtId="9" fontId="5" fillId="8" borderId="1" xfId="0" applyNumberFormat="1" applyFont="1" applyFill="1" applyBorder="1" applyAlignment="1">
      <alignment vertical="center" wrapText="1"/>
    </xf>
    <xf numFmtId="0" fontId="23" fillId="8" borderId="2" xfId="0" applyFont="1" applyFill="1" applyBorder="1" applyAlignment="1">
      <alignment vertical="center" wrapText="1"/>
    </xf>
    <xf numFmtId="0" fontId="26" fillId="8" borderId="1" xfId="2" applyFont="1" applyFill="1" applyBorder="1" applyAlignment="1">
      <alignment wrapText="1"/>
    </xf>
    <xf numFmtId="0" fontId="28" fillId="8" borderId="1" xfId="0" applyFont="1" applyFill="1" applyBorder="1" applyAlignment="1">
      <alignment vertical="center" wrapText="1"/>
    </xf>
    <xf numFmtId="0" fontId="26" fillId="8" borderId="1" xfId="2" applyFont="1" applyFill="1" applyBorder="1" applyAlignment="1">
      <alignment vertical="center" wrapText="1"/>
    </xf>
    <xf numFmtId="0" fontId="29" fillId="8" borderId="1" xfId="2" applyFont="1" applyFill="1" applyBorder="1" applyAlignment="1">
      <alignment vertical="center" wrapText="1"/>
    </xf>
    <xf numFmtId="0" fontId="30" fillId="8" borderId="1" xfId="0" applyFont="1" applyFill="1" applyBorder="1" applyAlignment="1">
      <alignment vertical="center" wrapText="1"/>
    </xf>
    <xf numFmtId="10" fontId="5" fillId="8" borderId="1" xfId="0" applyNumberFormat="1" applyFont="1" applyFill="1" applyBorder="1" applyAlignment="1">
      <alignment vertical="center" wrapText="1"/>
    </xf>
    <xf numFmtId="10" fontId="5" fillId="8" borderId="1" xfId="1" applyNumberFormat="1" applyFont="1" applyFill="1" applyBorder="1" applyAlignment="1">
      <alignment horizontal="left" vertical="center" wrapText="1"/>
    </xf>
    <xf numFmtId="0" fontId="23" fillId="8" borderId="15" xfId="0" applyFont="1" applyFill="1" applyBorder="1" applyAlignment="1">
      <alignment horizontal="left" vertical="center" wrapText="1"/>
    </xf>
    <xf numFmtId="0" fontId="23" fillId="8" borderId="1" xfId="0" applyFont="1" applyFill="1" applyBorder="1" applyAlignment="1">
      <alignment horizontal="left" vertical="center" wrapText="1"/>
    </xf>
    <xf numFmtId="0" fontId="26" fillId="8" borderId="1" xfId="4" applyFont="1" applyFill="1" applyBorder="1" applyAlignment="1">
      <alignment horizontal="left" vertical="center" wrapText="1"/>
    </xf>
    <xf numFmtId="9" fontId="23" fillId="8" borderId="1" xfId="0" applyNumberFormat="1" applyFont="1" applyFill="1" applyBorder="1" applyAlignment="1">
      <alignment horizontal="left" vertical="center" wrapText="1"/>
    </xf>
    <xf numFmtId="10" fontId="5" fillId="8" borderId="1" xfId="0" applyNumberFormat="1" applyFont="1" applyFill="1" applyBorder="1" applyAlignment="1">
      <alignment horizontal="left" vertical="center" wrapText="1"/>
    </xf>
    <xf numFmtId="3" fontId="8" fillId="8" borderId="1" xfId="0" applyNumberFormat="1" applyFont="1" applyFill="1" applyBorder="1" applyAlignment="1">
      <alignment horizontal="left" vertical="center" wrapText="1"/>
    </xf>
    <xf numFmtId="3" fontId="8" fillId="8"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0" fontId="5" fillId="8" borderId="6" xfId="0" applyFont="1" applyFill="1" applyBorder="1" applyAlignment="1">
      <alignment vertical="center" wrapText="1"/>
    </xf>
    <xf numFmtId="0" fontId="5" fillId="8" borderId="8" xfId="0" applyFont="1" applyFill="1" applyBorder="1" applyAlignment="1">
      <alignment vertical="center" wrapText="1"/>
    </xf>
    <xf numFmtId="0" fontId="5" fillId="8" borderId="7" xfId="0" applyFont="1" applyFill="1" applyBorder="1" applyAlignment="1">
      <alignment vertical="center" wrapText="1"/>
    </xf>
    <xf numFmtId="0" fontId="5" fillId="8" borderId="12" xfId="0" applyFont="1" applyFill="1" applyBorder="1" applyAlignment="1">
      <alignment vertical="center" wrapText="1"/>
    </xf>
    <xf numFmtId="0" fontId="5" fillId="8" borderId="0" xfId="0" applyFont="1" applyFill="1" applyBorder="1" applyAlignment="1">
      <alignment vertical="center" wrapText="1"/>
    </xf>
    <xf numFmtId="0" fontId="5" fillId="8" borderId="16" xfId="0" applyFont="1" applyFill="1" applyBorder="1" applyAlignment="1">
      <alignment vertical="center" wrapText="1"/>
    </xf>
    <xf numFmtId="0" fontId="5" fillId="8" borderId="13" xfId="0" applyFont="1" applyFill="1" applyBorder="1" applyAlignment="1">
      <alignment vertical="center" wrapText="1"/>
    </xf>
    <xf numFmtId="0" fontId="5" fillId="8" borderId="4" xfId="0" applyFont="1" applyFill="1" applyBorder="1" applyAlignment="1">
      <alignment vertical="center" wrapText="1"/>
    </xf>
    <xf numFmtId="0" fontId="5" fillId="8" borderId="14" xfId="0" applyFont="1" applyFill="1" applyBorder="1" applyAlignment="1">
      <alignment vertical="center" wrapText="1"/>
    </xf>
    <xf numFmtId="0" fontId="23" fillId="9" borderId="1" xfId="0" applyFont="1" applyFill="1" applyBorder="1" applyAlignment="1">
      <alignment horizontal="left" vertical="center" wrapText="1"/>
    </xf>
    <xf numFmtId="0" fontId="22" fillId="9" borderId="1" xfId="0" applyFont="1" applyFill="1" applyBorder="1" applyAlignment="1">
      <alignment horizontal="left" vertical="center" wrapText="1"/>
    </xf>
    <xf numFmtId="0" fontId="23" fillId="8" borderId="10" xfId="0" applyFont="1" applyFill="1" applyBorder="1" applyAlignment="1">
      <alignment horizontal="left" vertical="center" wrapText="1"/>
    </xf>
    <xf numFmtId="0" fontId="23" fillId="8" borderId="8" xfId="0" applyFont="1" applyFill="1" applyBorder="1" applyAlignment="1">
      <alignment vertical="center" wrapText="1"/>
    </xf>
    <xf numFmtId="0" fontId="23" fillId="8" borderId="6" xfId="0" applyFont="1" applyFill="1" applyBorder="1" applyAlignment="1">
      <alignment horizontal="left" vertical="center" wrapText="1"/>
    </xf>
    <xf numFmtId="0" fontId="23" fillId="8" borderId="7" xfId="0" applyFont="1" applyFill="1" applyBorder="1" applyAlignment="1">
      <alignment horizontal="left" vertical="center" wrapText="1"/>
    </xf>
    <xf numFmtId="0" fontId="26" fillId="8" borderId="10" xfId="2" applyFont="1" applyFill="1" applyBorder="1" applyAlignment="1">
      <alignment horizontal="left" vertical="center" wrapText="1"/>
    </xf>
    <xf numFmtId="0" fontId="23" fillId="8" borderId="1" xfId="0" applyFont="1" applyFill="1" applyBorder="1" applyAlignment="1">
      <alignment vertical="top" wrapText="1"/>
    </xf>
    <xf numFmtId="0" fontId="23" fillId="8" borderId="9" xfId="0" applyFont="1" applyFill="1" applyBorder="1" applyAlignment="1">
      <alignment horizontal="left" vertical="center" wrapText="1"/>
    </xf>
    <xf numFmtId="0" fontId="23" fillId="8" borderId="9" xfId="0" applyFont="1" applyFill="1" applyBorder="1" applyAlignment="1">
      <alignment vertical="top" wrapText="1"/>
    </xf>
    <xf numFmtId="0" fontId="23" fillId="8" borderId="13" xfId="0" applyFont="1" applyFill="1" applyBorder="1" applyAlignment="1">
      <alignment horizontal="left" vertical="center" wrapText="1"/>
    </xf>
    <xf numFmtId="0" fontId="23" fillId="8" borderId="14" xfId="0" applyFont="1" applyFill="1" applyBorder="1" applyAlignment="1">
      <alignment horizontal="left" vertical="center" wrapText="1"/>
    </xf>
    <xf numFmtId="0" fontId="26" fillId="8" borderId="9" xfId="2" applyFont="1" applyFill="1" applyBorder="1" applyAlignment="1">
      <alignment horizontal="left" vertical="center" wrapText="1"/>
    </xf>
    <xf numFmtId="0" fontId="22" fillId="9" borderId="9" xfId="0" applyFont="1" applyFill="1" applyBorder="1" applyAlignment="1">
      <alignment horizontal="left" vertical="center" wrapText="1"/>
    </xf>
    <xf numFmtId="0" fontId="5" fillId="8" borderId="16" xfId="0" applyFont="1" applyFill="1" applyBorder="1" applyAlignment="1">
      <alignment horizontal="left" vertical="center" wrapText="1"/>
    </xf>
    <xf numFmtId="0" fontId="5" fillId="8" borderId="4" xfId="0" applyFont="1" applyFill="1" applyBorder="1" applyAlignment="1">
      <alignment horizontal="left" vertical="center" wrapText="1"/>
    </xf>
    <xf numFmtId="0" fontId="23" fillId="8" borderId="2" xfId="0" applyFont="1" applyFill="1" applyBorder="1" applyAlignment="1">
      <alignment horizontal="left" vertical="center" wrapText="1"/>
    </xf>
    <xf numFmtId="0" fontId="23" fillId="8" borderId="3" xfId="0" applyFont="1" applyFill="1" applyBorder="1" applyAlignment="1">
      <alignment horizontal="left" vertical="center" wrapText="1"/>
    </xf>
    <xf numFmtId="0" fontId="26" fillId="8" borderId="1" xfId="2" applyFont="1" applyFill="1" applyBorder="1" applyAlignment="1">
      <alignment horizontal="center" vertical="center" wrapText="1"/>
    </xf>
    <xf numFmtId="0" fontId="5" fillId="0" borderId="0" xfId="0" applyFont="1" applyBorder="1" applyAlignment="1">
      <alignment vertical="center" wrapText="1"/>
    </xf>
    <xf numFmtId="0" fontId="22" fillId="9" borderId="1" xfId="0" applyFont="1" applyFill="1" applyBorder="1" applyAlignment="1">
      <alignment horizontal="center" vertical="center" wrapText="1"/>
    </xf>
    <xf numFmtId="0" fontId="5" fillId="0" borderId="0" xfId="0" applyFont="1" applyAlignment="1" applyProtection="1">
      <alignment vertical="center" wrapText="1"/>
      <protection locked="0"/>
    </xf>
    <xf numFmtId="0" fontId="8" fillId="11" borderId="1" xfId="0" applyFont="1" applyFill="1" applyBorder="1" applyAlignment="1" applyProtection="1">
      <alignment horizontal="center" vertical="center" wrapText="1"/>
      <protection locked="0"/>
    </xf>
    <xf numFmtId="14" fontId="5" fillId="8" borderId="1" xfId="0" applyNumberFormat="1" applyFont="1" applyFill="1" applyBorder="1" applyAlignment="1" applyProtection="1">
      <alignment horizontal="left" vertical="center" wrapText="1"/>
      <protection locked="0"/>
    </xf>
    <xf numFmtId="0" fontId="8" fillId="11" borderId="1" xfId="0" applyFont="1" applyFill="1" applyBorder="1" applyAlignment="1">
      <alignment vertical="center" wrapText="1"/>
    </xf>
    <xf numFmtId="0" fontId="8" fillId="11" borderId="1" xfId="0" applyFont="1" applyFill="1" applyBorder="1" applyAlignment="1">
      <alignment horizontal="center" vertical="center" wrapText="1"/>
    </xf>
    <xf numFmtId="0" fontId="5" fillId="8" borderId="2" xfId="0" applyFont="1" applyFill="1" applyBorder="1" applyAlignment="1">
      <alignment vertical="center" wrapText="1"/>
    </xf>
    <xf numFmtId="0" fontId="5"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5" fillId="0" borderId="0" xfId="0" applyFont="1" applyAlignment="1">
      <alignment horizontal="center" vertical="center" wrapText="1"/>
    </xf>
    <xf numFmtId="14" fontId="33" fillId="8" borderId="0" xfId="0" applyNumberFormat="1" applyFont="1" applyFill="1" applyAlignment="1">
      <alignment vertical="center" wrapText="1"/>
    </xf>
    <xf numFmtId="14" fontId="5" fillId="8" borderId="1" xfId="0" applyNumberFormat="1" applyFont="1" applyFill="1" applyBorder="1" applyAlignment="1">
      <alignment horizontal="left" vertical="center" wrapText="1"/>
    </xf>
    <xf numFmtId="0" fontId="5" fillId="8" borderId="10" xfId="0" applyFont="1" applyFill="1" applyBorder="1" applyAlignment="1">
      <alignment vertical="center" wrapText="1"/>
    </xf>
    <xf numFmtId="0" fontId="5" fillId="8" borderId="1" xfId="0" applyFont="1" applyFill="1" applyBorder="1" applyAlignment="1" applyProtection="1">
      <alignment horizontal="left" vertical="center" wrapText="1"/>
      <protection locked="0"/>
    </xf>
    <xf numFmtId="0" fontId="5" fillId="8" borderId="18" xfId="0" applyFont="1" applyFill="1" applyBorder="1" applyAlignment="1" applyProtection="1">
      <alignment vertical="center"/>
      <protection locked="0"/>
    </xf>
    <xf numFmtId="0" fontId="5" fillId="8" borderId="5" xfId="0" applyFont="1" applyFill="1" applyBorder="1" applyAlignment="1" applyProtection="1">
      <alignment vertical="center"/>
      <protection locked="0"/>
    </xf>
    <xf numFmtId="0" fontId="5" fillId="8" borderId="3" xfId="0" applyFont="1" applyFill="1" applyBorder="1" applyAlignment="1" applyProtection="1">
      <alignment vertical="center"/>
      <protection locked="0"/>
    </xf>
    <xf numFmtId="3" fontId="23" fillId="8" borderId="1" xfId="0" applyNumberFormat="1" applyFont="1" applyFill="1" applyBorder="1" applyAlignment="1">
      <alignment horizontal="left" vertical="center" wrapText="1"/>
    </xf>
    <xf numFmtId="0" fontId="5" fillId="8" borderId="1" xfId="0" applyFont="1" applyFill="1" applyBorder="1" applyAlignment="1">
      <alignment horizontal="left" vertical="center" wrapText="1"/>
    </xf>
    <xf numFmtId="0" fontId="16" fillId="8" borderId="10" xfId="2" applyFill="1" applyBorder="1" applyAlignment="1">
      <alignment vertical="center" wrapText="1"/>
    </xf>
    <xf numFmtId="0" fontId="16" fillId="8" borderId="9" xfId="2" applyFill="1" applyBorder="1" applyAlignment="1">
      <alignment horizontal="left" vertical="center" wrapText="1"/>
    </xf>
    <xf numFmtId="0" fontId="16" fillId="8" borderId="1" xfId="2" applyFill="1" applyBorder="1" applyAlignment="1">
      <alignment horizontal="left" vertical="center" wrapText="1"/>
    </xf>
    <xf numFmtId="0" fontId="5" fillId="8" borderId="10" xfId="0" applyFont="1" applyFill="1" applyBorder="1" applyAlignment="1">
      <alignment vertical="center" wrapText="1"/>
    </xf>
    <xf numFmtId="0" fontId="26" fillId="8" borderId="2" xfId="2" applyFont="1" applyFill="1" applyBorder="1" applyAlignment="1" applyProtection="1">
      <alignment horizontal="left" vertical="center"/>
      <protection locked="0"/>
    </xf>
    <xf numFmtId="0" fontId="26" fillId="8" borderId="3" xfId="2" applyFont="1" applyFill="1" applyBorder="1" applyAlignment="1" applyProtection="1">
      <alignment horizontal="left" vertical="center"/>
      <protection locked="0"/>
    </xf>
    <xf numFmtId="0" fontId="5" fillId="8" borderId="3" xfId="0" applyFont="1" applyFill="1" applyBorder="1" applyAlignment="1" applyProtection="1">
      <alignment horizontal="left" vertical="center"/>
      <protection locked="0"/>
    </xf>
    <xf numFmtId="0" fontId="8" fillId="13" borderId="2" xfId="0" applyFont="1" applyFill="1" applyBorder="1" applyAlignment="1" applyProtection="1">
      <alignment horizontal="center" vertical="center"/>
      <protection locked="0"/>
    </xf>
    <xf numFmtId="0" fontId="8" fillId="13" borderId="5" xfId="0" applyFont="1" applyFill="1" applyBorder="1" applyAlignment="1" applyProtection="1">
      <alignment horizontal="center" vertical="center"/>
      <protection locked="0"/>
    </xf>
    <xf numFmtId="0" fontId="8" fillId="13" borderId="3" xfId="0" applyFont="1" applyFill="1" applyBorder="1" applyAlignment="1" applyProtection="1">
      <alignment horizontal="center" vertical="center"/>
      <protection locked="0"/>
    </xf>
    <xf numFmtId="0" fontId="5" fillId="8" borderId="6" xfId="0" applyFont="1" applyFill="1" applyBorder="1" applyAlignment="1" applyProtection="1">
      <alignment horizontal="left" vertical="center" wrapText="1"/>
      <protection locked="0"/>
    </xf>
    <xf numFmtId="0" fontId="5" fillId="8" borderId="17" xfId="0" applyFont="1" applyFill="1" applyBorder="1" applyAlignment="1" applyProtection="1">
      <alignment horizontal="left" vertical="center" wrapText="1"/>
      <protection locked="0"/>
    </xf>
    <xf numFmtId="0" fontId="5" fillId="8" borderId="13" xfId="0" applyFont="1" applyFill="1" applyBorder="1" applyAlignment="1" applyProtection="1">
      <alignment horizontal="left" vertical="center" wrapText="1"/>
      <protection locked="0"/>
    </xf>
    <xf numFmtId="0" fontId="5" fillId="8" borderId="19" xfId="0" applyFont="1" applyFill="1" applyBorder="1" applyAlignment="1" applyProtection="1">
      <alignment horizontal="left" vertical="center" wrapText="1"/>
      <protection locked="0"/>
    </xf>
    <xf numFmtId="0" fontId="5" fillId="8" borderId="2" xfId="0" applyFont="1" applyFill="1" applyBorder="1" applyAlignment="1" applyProtection="1">
      <alignment horizontal="center" vertical="center"/>
      <protection locked="0"/>
    </xf>
    <xf numFmtId="0" fontId="5" fillId="8" borderId="3" xfId="0" applyFont="1" applyFill="1" applyBorder="1" applyAlignment="1" applyProtection="1">
      <alignment horizontal="center" vertical="center"/>
      <protection locked="0"/>
    </xf>
    <xf numFmtId="0" fontId="5" fillId="8" borderId="2" xfId="0" applyFont="1" applyFill="1" applyBorder="1" applyAlignment="1" applyProtection="1">
      <alignment horizontal="left" vertical="center" wrapText="1"/>
      <protection locked="0"/>
    </xf>
    <xf numFmtId="0" fontId="5" fillId="8" borderId="3" xfId="0" applyFont="1" applyFill="1" applyBorder="1" applyAlignment="1" applyProtection="1">
      <alignment horizontal="left" vertical="center" wrapText="1"/>
      <protection locked="0"/>
    </xf>
    <xf numFmtId="0" fontId="5" fillId="8" borderId="5" xfId="0" applyFont="1" applyFill="1" applyBorder="1" applyAlignment="1" applyProtection="1">
      <alignment horizontal="center" vertical="center"/>
      <protection locked="0"/>
    </xf>
    <xf numFmtId="0" fontId="5" fillId="8" borderId="1" xfId="0" applyFont="1" applyFill="1" applyBorder="1" applyAlignment="1">
      <alignment horizontal="left" vertical="center" wrapText="1"/>
    </xf>
    <xf numFmtId="0" fontId="8" fillId="8" borderId="1" xfId="0" applyFont="1" applyFill="1" applyBorder="1" applyAlignment="1" applyProtection="1">
      <alignment horizontal="left" vertical="center"/>
      <protection locked="0"/>
    </xf>
    <xf numFmtId="0" fontId="8" fillId="8" borderId="3" xfId="0" applyFont="1" applyFill="1" applyBorder="1" applyAlignment="1" applyProtection="1">
      <alignment horizontal="left" vertical="center"/>
      <protection locked="0"/>
    </xf>
    <xf numFmtId="0" fontId="5" fillId="8" borderId="2" xfId="0" applyFont="1" applyFill="1" applyBorder="1" applyAlignment="1" applyProtection="1">
      <alignment vertical="center"/>
      <protection locked="0"/>
    </xf>
    <xf numFmtId="0" fontId="5" fillId="8" borderId="5" xfId="0" applyFont="1" applyFill="1" applyBorder="1" applyAlignment="1" applyProtection="1">
      <alignment vertical="center"/>
      <protection locked="0"/>
    </xf>
    <xf numFmtId="0" fontId="5" fillId="8" borderId="3" xfId="0" applyFont="1" applyFill="1" applyBorder="1" applyAlignment="1" applyProtection="1">
      <alignment vertical="center"/>
      <protection locked="0"/>
    </xf>
    <xf numFmtId="0" fontId="5" fillId="8" borderId="2" xfId="0" applyFont="1" applyFill="1" applyBorder="1" applyAlignment="1" applyProtection="1">
      <alignment vertical="center" wrapText="1"/>
      <protection locked="0"/>
    </xf>
    <xf numFmtId="0" fontId="5" fillId="8" borderId="3" xfId="0" applyFont="1" applyFill="1" applyBorder="1" applyAlignment="1" applyProtection="1">
      <alignment vertical="center" wrapText="1"/>
      <protection locked="0"/>
    </xf>
    <xf numFmtId="0" fontId="5" fillId="8" borderId="2" xfId="0" applyFont="1" applyFill="1" applyBorder="1" applyAlignment="1" applyProtection="1">
      <alignment wrapText="1"/>
      <protection locked="0"/>
    </xf>
    <xf numFmtId="0" fontId="5" fillId="8" borderId="5" xfId="0" applyFont="1" applyFill="1" applyBorder="1" applyAlignment="1" applyProtection="1">
      <alignment wrapText="1"/>
      <protection locked="0"/>
    </xf>
    <xf numFmtId="0" fontId="5" fillId="8" borderId="3" xfId="0" applyFont="1" applyFill="1" applyBorder="1" applyAlignment="1" applyProtection="1">
      <alignment wrapText="1"/>
      <protection locked="0"/>
    </xf>
    <xf numFmtId="0" fontId="8" fillId="13" borderId="2" xfId="0" applyFont="1" applyFill="1" applyBorder="1" applyAlignment="1" applyProtection="1">
      <alignment horizontal="center" vertical="center" wrapText="1"/>
      <protection locked="0"/>
    </xf>
    <xf numFmtId="0" fontId="8" fillId="13" borderId="5" xfId="0" applyFont="1" applyFill="1" applyBorder="1" applyAlignment="1" applyProtection="1">
      <alignment horizontal="center" vertical="center" wrapText="1"/>
      <protection locked="0"/>
    </xf>
    <xf numFmtId="0" fontId="8" fillId="13" borderId="3" xfId="0" applyFont="1" applyFill="1" applyBorder="1" applyAlignment="1" applyProtection="1">
      <alignment horizontal="center" vertical="center" wrapText="1"/>
      <protection locked="0"/>
    </xf>
    <xf numFmtId="0" fontId="8" fillId="8" borderId="2" xfId="0" applyFont="1" applyFill="1" applyBorder="1" applyAlignment="1" applyProtection="1">
      <alignment horizontal="center" vertical="center"/>
      <protection locked="0"/>
    </xf>
    <xf numFmtId="0" fontId="8" fillId="8" borderId="3" xfId="0" applyFont="1" applyFill="1" applyBorder="1" applyAlignment="1" applyProtection="1">
      <alignment horizontal="center" vertical="center"/>
      <protection locked="0"/>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2"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wrapText="1"/>
      <protection locked="0"/>
    </xf>
    <xf numFmtId="0" fontId="5" fillId="8" borderId="10" xfId="0" applyFont="1" applyFill="1" applyBorder="1" applyAlignment="1">
      <alignment horizontal="left" vertical="center" wrapText="1"/>
    </xf>
    <xf numFmtId="0" fontId="5" fillId="8" borderId="11" xfId="0" applyFont="1" applyFill="1" applyBorder="1" applyAlignment="1">
      <alignment horizontal="left" vertical="center" wrapText="1"/>
    </xf>
    <xf numFmtId="0" fontId="5" fillId="8" borderId="9" xfId="0" applyFont="1" applyFill="1" applyBorder="1" applyAlignment="1">
      <alignment horizontal="left" vertical="center" wrapText="1"/>
    </xf>
    <xf numFmtId="0" fontId="8" fillId="12" borderId="2"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23" fillId="8" borderId="6" xfId="0" applyFont="1" applyFill="1" applyBorder="1" applyAlignment="1">
      <alignment vertical="center" wrapText="1"/>
    </xf>
    <xf numFmtId="0" fontId="23" fillId="8" borderId="7" xfId="0" applyFont="1" applyFill="1" applyBorder="1" applyAlignment="1">
      <alignment vertical="center" wrapText="1"/>
    </xf>
    <xf numFmtId="0" fontId="23" fillId="8" borderId="1" xfId="0" applyFont="1" applyFill="1" applyBorder="1" applyAlignment="1">
      <alignment horizontal="left" vertical="center" wrapText="1"/>
    </xf>
    <xf numFmtId="0" fontId="23" fillId="8" borderId="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5" fillId="8" borderId="13" xfId="0" applyFont="1" applyFill="1" applyBorder="1" applyAlignment="1">
      <alignment horizontal="left" vertical="center" wrapText="1"/>
    </xf>
    <xf numFmtId="0" fontId="5" fillId="8" borderId="14" xfId="0" applyFont="1" applyFill="1" applyBorder="1" applyAlignment="1">
      <alignment horizontal="left" vertical="center" wrapText="1"/>
    </xf>
    <xf numFmtId="0" fontId="23" fillId="8" borderId="2" xfId="0" applyFont="1" applyFill="1" applyBorder="1" applyAlignment="1">
      <alignment horizontal="left" vertical="center" wrapText="1"/>
    </xf>
    <xf numFmtId="0" fontId="23" fillId="8" borderId="3"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2" xfId="0" applyFont="1" applyFill="1" applyBorder="1" applyAlignment="1">
      <alignment horizontal="left" vertical="center" wrapText="1"/>
    </xf>
    <xf numFmtId="0" fontId="8" fillId="8" borderId="5" xfId="0" applyFont="1" applyFill="1" applyBorder="1" applyAlignment="1">
      <alignment horizontal="left" vertical="center" wrapText="1"/>
    </xf>
    <xf numFmtId="0" fontId="8" fillId="8" borderId="3" xfId="0" applyFont="1" applyFill="1" applyBorder="1" applyAlignment="1">
      <alignment horizontal="left" vertical="center" wrapText="1"/>
    </xf>
    <xf numFmtId="0" fontId="8" fillId="8" borderId="10" xfId="0" applyFont="1" applyFill="1" applyBorder="1" applyAlignment="1">
      <alignment horizontal="center" vertical="center" wrapText="1"/>
    </xf>
    <xf numFmtId="0" fontId="26" fillId="8" borderId="1" xfId="4" applyFont="1" applyFill="1" applyBorder="1" applyAlignment="1">
      <alignment horizontal="left" vertical="center" wrapText="1"/>
    </xf>
    <xf numFmtId="0" fontId="26" fillId="8" borderId="2" xfId="4" applyFont="1" applyFill="1" applyBorder="1" applyAlignment="1">
      <alignment horizontal="left" vertical="center" wrapText="1"/>
    </xf>
    <xf numFmtId="0" fontId="26" fillId="8" borderId="3" xfId="4"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16" fillId="8" borderId="1" xfId="2"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5" xfId="0" applyFont="1" applyFill="1" applyBorder="1" applyAlignment="1">
      <alignment horizontal="left" vertical="center" wrapText="1"/>
    </xf>
    <xf numFmtId="0" fontId="5" fillId="8" borderId="3" xfId="0" applyFont="1" applyFill="1" applyBorder="1" applyAlignment="1">
      <alignment horizontal="left" vertical="center" wrapText="1"/>
    </xf>
    <xf numFmtId="0" fontId="8" fillId="6" borderId="2" xfId="0" applyFont="1" applyFill="1" applyBorder="1" applyAlignment="1" applyProtection="1">
      <alignment horizontal="center" vertical="center" wrapText="1"/>
      <protection locked="0"/>
    </xf>
    <xf numFmtId="0" fontId="8" fillId="6" borderId="5" xfId="0" applyFont="1" applyFill="1" applyBorder="1" applyAlignment="1" applyProtection="1">
      <alignment horizontal="center" vertical="center" wrapText="1"/>
      <protection locked="0"/>
    </xf>
    <xf numFmtId="0" fontId="8" fillId="6" borderId="3" xfId="0" applyFont="1" applyFill="1" applyBorder="1" applyAlignment="1" applyProtection="1">
      <alignment horizontal="center" vertical="center" wrapText="1"/>
      <protection locked="0"/>
    </xf>
    <xf numFmtId="0" fontId="8" fillId="6" borderId="1" xfId="0" applyFont="1" applyFill="1" applyBorder="1" applyAlignment="1">
      <alignment horizontal="center" vertical="top" wrapText="1"/>
    </xf>
    <xf numFmtId="0" fontId="5" fillId="6" borderId="1" xfId="0" applyFont="1" applyFill="1" applyBorder="1" applyAlignment="1">
      <alignment horizontal="center" vertical="center" wrapText="1"/>
    </xf>
    <xf numFmtId="0" fontId="8" fillId="8" borderId="1" xfId="0" applyFont="1" applyFill="1" applyBorder="1" applyAlignment="1">
      <alignment horizontal="left" vertical="center" wrapText="1"/>
    </xf>
    <xf numFmtId="0" fontId="26" fillId="8" borderId="2" xfId="2" applyFont="1" applyFill="1" applyBorder="1" applyAlignment="1" applyProtection="1">
      <alignment horizontal="left" vertical="center" wrapText="1"/>
      <protection locked="0"/>
    </xf>
    <xf numFmtId="0" fontId="8" fillId="8" borderId="2"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8" fillId="11" borderId="2" xfId="0" applyFont="1" applyFill="1" applyBorder="1" applyAlignment="1" applyProtection="1">
      <alignment horizontal="center" vertical="center" wrapText="1"/>
      <protection locked="0"/>
    </xf>
    <xf numFmtId="0" fontId="8" fillId="11" borderId="3" xfId="0" applyFont="1" applyFill="1" applyBorder="1" applyAlignment="1" applyProtection="1">
      <alignment horizontal="center" vertical="center" wrapText="1"/>
      <protection locked="0"/>
    </xf>
    <xf numFmtId="0" fontId="8" fillId="11" borderId="5" xfId="0" applyFont="1" applyFill="1" applyBorder="1" applyAlignment="1" applyProtection="1">
      <alignment horizontal="center" vertical="center" wrapText="1"/>
      <protection locked="0"/>
    </xf>
    <xf numFmtId="0" fontId="22" fillId="8" borderId="1" xfId="0" applyFont="1" applyFill="1" applyBorder="1" applyAlignment="1">
      <alignment horizontal="left" vertical="center" wrapText="1"/>
    </xf>
    <xf numFmtId="0" fontId="8" fillId="10" borderId="2"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6" fillId="8" borderId="1" xfId="2" applyFont="1" applyFill="1" applyBorder="1" applyAlignment="1">
      <alignment horizontal="left" vertical="center" wrapText="1"/>
    </xf>
    <xf numFmtId="0" fontId="23" fillId="8" borderId="1" xfId="0" applyFont="1" applyFill="1" applyBorder="1" applyAlignment="1">
      <alignment horizontal="left" vertical="top" wrapText="1"/>
    </xf>
    <xf numFmtId="0" fontId="5" fillId="8" borderId="1" xfId="3" applyFont="1" applyFill="1" applyBorder="1" applyAlignment="1">
      <alignment horizontal="left" vertical="center" wrapText="1"/>
    </xf>
    <xf numFmtId="0" fontId="25" fillId="4" borderId="1" xfId="0" applyFont="1" applyFill="1" applyBorder="1" applyAlignment="1">
      <alignment horizontal="center" vertical="center" wrapText="1"/>
    </xf>
    <xf numFmtId="0" fontId="22" fillId="9" borderId="2" xfId="0" applyFont="1" applyFill="1" applyBorder="1" applyAlignment="1">
      <alignment horizontal="left" vertical="center" wrapText="1"/>
    </xf>
    <xf numFmtId="0" fontId="22" fillId="9" borderId="3" xfId="0" applyFont="1" applyFill="1" applyBorder="1" applyAlignment="1">
      <alignment horizontal="left" vertical="center" wrapText="1"/>
    </xf>
    <xf numFmtId="0" fontId="26" fillId="8" borderId="1" xfId="2" applyFont="1" applyFill="1" applyBorder="1" applyAlignment="1">
      <alignment horizontal="center" vertical="center" wrapText="1"/>
    </xf>
    <xf numFmtId="0" fontId="24" fillId="5"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5" fillId="8" borderId="2" xfId="0" applyFont="1" applyFill="1" applyBorder="1" applyAlignment="1">
      <alignment horizontal="left" vertical="top" wrapText="1"/>
    </xf>
    <xf numFmtId="0" fontId="5" fillId="8" borderId="5" xfId="0" applyFont="1" applyFill="1" applyBorder="1" applyAlignment="1">
      <alignment horizontal="left" vertical="top" wrapText="1"/>
    </xf>
    <xf numFmtId="0" fontId="5" fillId="8" borderId="3" xfId="0" applyFont="1" applyFill="1" applyBorder="1" applyAlignment="1">
      <alignment horizontal="left" vertical="top" wrapText="1"/>
    </xf>
    <xf numFmtId="0" fontId="23" fillId="8" borderId="2" xfId="0" applyFont="1" applyFill="1" applyBorder="1" applyAlignment="1">
      <alignment horizontal="left" vertical="top" wrapText="1"/>
    </xf>
    <xf numFmtId="0" fontId="23" fillId="8" borderId="3" xfId="0" applyFont="1" applyFill="1" applyBorder="1" applyAlignment="1">
      <alignment horizontal="left" vertical="top" wrapText="1"/>
    </xf>
    <xf numFmtId="0" fontId="8" fillId="4" borderId="6" xfId="0" applyFont="1" applyFill="1" applyBorder="1" applyAlignment="1">
      <alignment horizontal="center" vertical="top" wrapText="1"/>
    </xf>
    <xf numFmtId="0" fontId="8" fillId="4" borderId="7" xfId="0" applyFont="1" applyFill="1" applyBorder="1" applyAlignment="1">
      <alignment horizontal="center" vertical="top" wrapText="1"/>
    </xf>
    <xf numFmtId="9" fontId="8" fillId="8" borderId="1" xfId="0" applyNumberFormat="1" applyFont="1" applyFill="1" applyBorder="1" applyAlignment="1">
      <alignment horizontal="center" vertical="center" wrapText="1"/>
    </xf>
    <xf numFmtId="0" fontId="5" fillId="8" borderId="10" xfId="0" applyFont="1" applyFill="1" applyBorder="1" applyAlignment="1">
      <alignment vertical="center" wrapText="1"/>
    </xf>
    <xf numFmtId="0" fontId="5" fillId="8" borderId="9" xfId="0" applyFont="1" applyFill="1" applyBorder="1" applyAlignment="1">
      <alignment vertical="center" wrapText="1"/>
    </xf>
    <xf numFmtId="0" fontId="26" fillId="8" borderId="2" xfId="2" applyFont="1" applyFill="1" applyBorder="1" applyAlignment="1">
      <alignment vertical="center" wrapText="1"/>
    </xf>
    <xf numFmtId="0" fontId="23" fillId="8" borderId="3" xfId="2" applyFont="1" applyFill="1" applyBorder="1" applyAlignment="1">
      <alignment vertical="center" wrapText="1"/>
    </xf>
    <xf numFmtId="0" fontId="31" fillId="7" borderId="2" xfId="0" applyFont="1" applyFill="1" applyBorder="1" applyAlignment="1" applyProtection="1">
      <alignment horizontal="center" vertical="center" wrapText="1"/>
      <protection locked="0"/>
    </xf>
    <xf numFmtId="0" fontId="31" fillId="7" borderId="5" xfId="0" applyFont="1" applyFill="1" applyBorder="1" applyAlignment="1" applyProtection="1">
      <alignment horizontal="center" vertical="center" wrapText="1"/>
      <protection locked="0"/>
    </xf>
    <xf numFmtId="0" fontId="31" fillId="7" borderId="3" xfId="0" applyFont="1" applyFill="1" applyBorder="1" applyAlignment="1" applyProtection="1">
      <alignment horizontal="center" vertical="center" wrapText="1"/>
      <protection locked="0"/>
    </xf>
    <xf numFmtId="0" fontId="23" fillId="8" borderId="2" xfId="0" applyFont="1" applyFill="1" applyBorder="1" applyAlignment="1">
      <alignment vertical="center" wrapText="1"/>
    </xf>
    <xf numFmtId="0" fontId="23" fillId="8" borderId="3" xfId="0" applyFont="1" applyFill="1" applyBorder="1" applyAlignment="1">
      <alignment vertical="center" wrapText="1"/>
    </xf>
    <xf numFmtId="0" fontId="10" fillId="6"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4" fillId="7" borderId="2" xfId="0" applyFont="1" applyFill="1" applyBorder="1" applyAlignment="1" applyProtection="1">
      <alignment horizontal="center" vertical="center" wrapText="1"/>
      <protection locked="0"/>
    </xf>
    <xf numFmtId="0" fontId="14" fillId="7" borderId="5" xfId="0" applyFont="1" applyFill="1" applyBorder="1" applyAlignment="1" applyProtection="1">
      <alignment horizontal="center" vertical="center" wrapText="1"/>
      <protection locked="0"/>
    </xf>
    <xf numFmtId="0" fontId="14" fillId="7" borderId="3"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6" fillId="4" borderId="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5" fillId="6" borderId="2" xfId="0" applyFont="1" applyFill="1" applyBorder="1" applyAlignment="1" applyProtection="1">
      <alignment horizontal="center" vertical="center" wrapText="1"/>
      <protection locked="0"/>
    </xf>
    <xf numFmtId="0" fontId="15" fillId="6" borderId="5" xfId="0"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8" borderId="1" xfId="0" applyFont="1" applyFill="1" applyBorder="1" applyAlignment="1">
      <alignment horizontal="center" vertical="center"/>
    </xf>
    <xf numFmtId="0" fontId="4"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5" fillId="8" borderId="1" xfId="0" applyFont="1" applyFill="1" applyBorder="1" applyAlignment="1">
      <alignment horizontal="center" vertical="center"/>
    </xf>
    <xf numFmtId="0" fontId="14" fillId="7" borderId="2" xfId="0" applyFont="1" applyFill="1" applyBorder="1" applyAlignment="1" applyProtection="1">
      <alignment horizontal="center" vertical="center"/>
      <protection locked="0"/>
    </xf>
    <xf numFmtId="0" fontId="14" fillId="7" borderId="5" xfId="0" applyFont="1" applyFill="1" applyBorder="1" applyAlignment="1" applyProtection="1">
      <alignment horizontal="center" vertical="center"/>
      <protection locked="0"/>
    </xf>
    <xf numFmtId="0" fontId="14" fillId="7"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6" fillId="4" borderId="2"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3" xfId="0" applyFont="1" applyFill="1" applyBorder="1" applyAlignment="1">
      <alignment horizontal="center" vertical="center"/>
    </xf>
    <xf numFmtId="0" fontId="15" fillId="6" borderId="2" xfId="0" applyFont="1" applyFill="1" applyBorder="1" applyAlignment="1" applyProtection="1">
      <alignment horizontal="center" vertical="center"/>
      <protection locked="0"/>
    </xf>
    <xf numFmtId="0" fontId="15" fillId="6" borderId="5" xfId="0" applyFont="1" applyFill="1" applyBorder="1" applyAlignment="1" applyProtection="1">
      <alignment horizontal="center" vertical="center"/>
      <protection locked="0"/>
    </xf>
    <xf numFmtId="0" fontId="15" fillId="6" borderId="3"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4" fillId="4" borderId="1" xfId="0"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5" fillId="6" borderId="1" xfId="0" applyFont="1" applyFill="1" applyBorder="1" applyAlignment="1">
      <alignment horizontal="center" vertical="center"/>
    </xf>
    <xf numFmtId="0" fontId="8" fillId="2" borderId="1" xfId="0" applyFont="1" applyFill="1" applyBorder="1" applyAlignment="1">
      <alignment horizontal="center" vertical="center"/>
    </xf>
    <xf numFmtId="0" fontId="16" fillId="8" borderId="1" xfId="2" applyFill="1" applyBorder="1" applyAlignment="1">
      <alignment horizontal="center" vertical="center" wrapText="1"/>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6" fillId="5" borderId="1" xfId="0" applyFont="1" applyFill="1" applyBorder="1" applyAlignment="1">
      <alignment horizontal="center" vertical="center"/>
    </xf>
    <xf numFmtId="0" fontId="8" fillId="8" borderId="10"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3" xfId="0" applyFont="1" applyFill="1" applyBorder="1" applyAlignment="1">
      <alignment horizontal="center" vertical="center"/>
    </xf>
    <xf numFmtId="0" fontId="10" fillId="6" borderId="9" xfId="0" applyFont="1" applyFill="1" applyBorder="1" applyAlignment="1">
      <alignment horizontal="center" vertical="center"/>
    </xf>
    <xf numFmtId="0" fontId="6"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32" fillId="8" borderId="5" xfId="3" applyFont="1" applyFill="1" applyBorder="1" applyAlignment="1">
      <alignment horizontal="left" vertical="center" wrapText="1"/>
    </xf>
    <xf numFmtId="0" fontId="32" fillId="8" borderId="3" xfId="3" applyFont="1" applyFill="1" applyBorder="1" applyAlignment="1">
      <alignment horizontal="left" vertical="center" wrapText="1"/>
    </xf>
    <xf numFmtId="0" fontId="5" fillId="8" borderId="2" xfId="0" applyFont="1" applyFill="1" applyBorder="1" applyAlignment="1" applyProtection="1">
      <alignment horizontal="left" vertical="top" wrapText="1"/>
      <protection locked="0"/>
    </xf>
    <xf numFmtId="0" fontId="5" fillId="8" borderId="3" xfId="0" applyFont="1" applyFill="1" applyBorder="1" applyAlignment="1" applyProtection="1">
      <alignment horizontal="left" vertical="top" wrapText="1"/>
      <protection locked="0"/>
    </xf>
    <xf numFmtId="0" fontId="5" fillId="8" borderId="6" xfId="0" applyFont="1" applyFill="1" applyBorder="1" applyAlignment="1" applyProtection="1">
      <alignment horizontal="left" vertical="center"/>
      <protection locked="0"/>
    </xf>
    <xf numFmtId="0" fontId="5" fillId="8" borderId="17" xfId="0" applyFont="1" applyFill="1" applyBorder="1" applyAlignment="1" applyProtection="1">
      <alignment horizontal="left" vertical="center"/>
      <protection locked="0"/>
    </xf>
    <xf numFmtId="0" fontId="5" fillId="8" borderId="13" xfId="0" applyFont="1" applyFill="1" applyBorder="1" applyAlignment="1" applyProtection="1">
      <alignment horizontal="left" vertical="center"/>
      <protection locked="0"/>
    </xf>
    <xf numFmtId="0" fontId="5" fillId="8" borderId="19" xfId="0" applyFont="1" applyFill="1" applyBorder="1" applyAlignment="1" applyProtection="1">
      <alignment horizontal="left" vertical="center"/>
      <protection locked="0"/>
    </xf>
    <xf numFmtId="0" fontId="5" fillId="8" borderId="2"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23" fillId="8" borderId="1" xfId="2" applyFont="1" applyFill="1" applyBorder="1" applyAlignment="1">
      <alignment horizontal="left" vertical="center" wrapText="1"/>
    </xf>
    <xf numFmtId="0" fontId="26" fillId="8" borderId="1" xfId="2" applyFont="1" applyFill="1" applyBorder="1" applyAlignment="1">
      <alignment vertical="center"/>
    </xf>
    <xf numFmtId="0" fontId="5" fillId="8" borderId="1" xfId="0" applyFont="1" applyFill="1" applyBorder="1" applyAlignment="1">
      <alignment vertical="center"/>
    </xf>
    <xf numFmtId="0" fontId="5" fillId="8" borderId="9"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26" fillId="8" borderId="9" xfId="2" applyFont="1" applyFill="1" applyBorder="1" applyAlignment="1">
      <alignment vertical="center" wrapText="1"/>
    </xf>
    <xf numFmtId="0" fontId="31" fillId="12" borderId="2" xfId="0" applyFont="1" applyFill="1" applyBorder="1" applyAlignment="1">
      <alignment horizontal="center" vertical="center" wrapText="1"/>
    </xf>
    <xf numFmtId="0" fontId="31" fillId="12" borderId="5" xfId="0" applyFont="1" applyFill="1" applyBorder="1" applyAlignment="1">
      <alignment horizontal="center" vertical="center" wrapText="1"/>
    </xf>
    <xf numFmtId="0" fontId="31" fillId="12" borderId="3" xfId="0" applyFont="1" applyFill="1" applyBorder="1" applyAlignment="1">
      <alignment horizontal="center" vertical="center" wrapText="1"/>
    </xf>
    <xf numFmtId="0" fontId="5" fillId="0" borderId="0" xfId="0" applyFont="1" applyFill="1" applyAlignment="1">
      <alignment horizontal="left" vertical="center" wrapText="1"/>
    </xf>
    <xf numFmtId="0" fontId="8"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5">
    <cellStyle name="Hipervínculo" xfId="2" builtinId="8"/>
    <cellStyle name="Hyperlink" xfId="4" xr:uid="{3538E272-AAF6-4116-AF98-21C03BE7E519}"/>
    <cellStyle name="Normal" xfId="0" builtinId="0"/>
    <cellStyle name="Normal 2" xfId="3" xr:uid="{36C17CA8-D2FE-4AEE-BE18-4FD7C2F27B3D}"/>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Seaford" panose="00000500000000000000" pitchFamily="2" charset="0"/>
                <a:ea typeface="+mn-ea"/>
                <a:cs typeface="+mn-cs"/>
              </a:defRPr>
            </a:pPr>
            <a:r>
              <a:rPr lang="es-PY"/>
              <a:t>Ejecución Presupuestaria al 31/03/2023</a:t>
            </a:r>
          </a:p>
        </c:rich>
      </c:tx>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Seaford" panose="00000500000000000000" pitchFamily="2" charset="0"/>
              <a:ea typeface="+mn-ea"/>
              <a:cs typeface="+mn-cs"/>
            </a:defRPr>
          </a:pPr>
          <a:endParaRPr lang="es-PY"/>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A02-451F-8444-D7D69BE2DF7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A02-451F-8444-D7D69BE2DF79}"/>
              </c:ext>
            </c:extLst>
          </c:dPt>
          <c:dLbls>
            <c:dLbl>
              <c:idx val="0"/>
              <c:layout>
                <c:manualLayout>
                  <c:x val="0.10821566054243209"/>
                  <c:y val="0.12726414406532516"/>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3449715660542433"/>
                      <c:h val="0.2625925925925926"/>
                    </c:manualLayout>
                  </c15:layout>
                </c:ext>
                <c:ext xmlns:c16="http://schemas.microsoft.com/office/drawing/2014/chart" uri="{C3380CC4-5D6E-409C-BE32-E72D297353CC}">
                  <c16:uniqueId val="{00000001-DA02-451F-8444-D7D69BE2DF79}"/>
                </c:ext>
              </c:extLst>
            </c:dLbl>
            <c:dLbl>
              <c:idx val="1"/>
              <c:layout>
                <c:manualLayout>
                  <c:x val="-9.8669619422572172E-2"/>
                  <c:y val="-0.13909703995333916"/>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5713888888888886"/>
                      <c:h val="0.2625925925925926"/>
                    </c:manualLayout>
                  </c15:layout>
                </c:ext>
                <c:ext xmlns:c16="http://schemas.microsoft.com/office/drawing/2014/chart" uri="{C3380CC4-5D6E-409C-BE32-E72D297353CC}">
                  <c16:uniqueId val="{00000003-DA02-451F-8444-D7D69BE2DF79}"/>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Seaford" panose="00000500000000000000" pitchFamily="2" charset="0"/>
                    <a:ea typeface="+mn-ea"/>
                    <a:cs typeface="+mn-cs"/>
                  </a:defRPr>
                </a:pPr>
                <a:endParaRPr lang="es-PY"/>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[1]ADMINISTRACION!$E$26:$F$26</c:f>
              <c:strCache>
                <c:ptCount val="2"/>
                <c:pt idx="0">
                  <c:v>Ejecutado</c:v>
                </c:pt>
                <c:pt idx="1">
                  <c:v>Saldos</c:v>
                </c:pt>
              </c:strCache>
            </c:strRef>
          </c:cat>
          <c:val>
            <c:numRef>
              <c:f>[1]ADMINISTRACION!$E$126:$F$126</c:f>
              <c:numCache>
                <c:formatCode>General</c:formatCode>
                <c:ptCount val="2"/>
                <c:pt idx="0">
                  <c:v>25540535155</c:v>
                </c:pt>
                <c:pt idx="1">
                  <c:v>116542108966</c:v>
                </c:pt>
              </c:numCache>
            </c:numRef>
          </c:val>
          <c:extLst>
            <c:ext xmlns:c16="http://schemas.microsoft.com/office/drawing/2014/chart" uri="{C3380CC4-5D6E-409C-BE32-E72D297353CC}">
              <c16:uniqueId val="{00000004-DA02-451F-8444-D7D69BE2DF7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b="1">
          <a:latin typeface="Seaford" panose="00000500000000000000" pitchFamily="2" charset="0"/>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75407</xdr:colOff>
      <xdr:row>98</xdr:row>
      <xdr:rowOff>198439</xdr:rowOff>
    </xdr:from>
    <xdr:to>
      <xdr:col>6</xdr:col>
      <xdr:colOff>1607344</xdr:colOff>
      <xdr:row>98</xdr:row>
      <xdr:rowOff>2083595</xdr:rowOff>
    </xdr:to>
    <xdr:pic>
      <xdr:nvPicPr>
        <xdr:cNvPr id="2" name="Imagen 1">
          <a:extLst>
            <a:ext uri="{FF2B5EF4-FFF2-40B4-BE49-F238E27FC236}">
              <a16:creationId xmlns:a16="http://schemas.microsoft.com/office/drawing/2014/main" id="{AEE4EFD1-1C48-4D75-AC70-7E006B903FE7}"/>
            </a:ext>
          </a:extLst>
        </xdr:cNvPr>
        <xdr:cNvPicPr>
          <a:picLocks noChangeAspect="1"/>
        </xdr:cNvPicPr>
      </xdr:nvPicPr>
      <xdr:blipFill rotWithShape="1">
        <a:blip xmlns:r="http://schemas.openxmlformats.org/officeDocument/2006/relationships" r:embed="rId1"/>
        <a:srcRect l="48346" t="26045" r="216" b="18392"/>
        <a:stretch/>
      </xdr:blipFill>
      <xdr:spPr>
        <a:xfrm>
          <a:off x="10302876" y="40120095"/>
          <a:ext cx="1531937" cy="1885156"/>
        </a:xfrm>
        <a:prstGeom prst="rect">
          <a:avLst/>
        </a:prstGeom>
      </xdr:spPr>
    </xdr:pic>
    <xdr:clientData/>
  </xdr:twoCellAnchor>
  <xdr:twoCellAnchor>
    <xdr:from>
      <xdr:col>2</xdr:col>
      <xdr:colOff>1057275</xdr:colOff>
      <xdr:row>256</xdr:row>
      <xdr:rowOff>176212</xdr:rowOff>
    </xdr:from>
    <xdr:to>
      <xdr:col>5</xdr:col>
      <xdr:colOff>800100</xdr:colOff>
      <xdr:row>271</xdr:row>
      <xdr:rowOff>61912</xdr:rowOff>
    </xdr:to>
    <xdr:graphicFrame macro="">
      <xdr:nvGraphicFramePr>
        <xdr:cNvPr id="3" name="Gráfico 2">
          <a:extLst>
            <a:ext uri="{FF2B5EF4-FFF2-40B4-BE49-F238E27FC236}">
              <a16:creationId xmlns:a16="http://schemas.microsoft.com/office/drawing/2014/main" id="{1AA2C184-8EB8-4E9A-A4A0-D1565CFEF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ios/Desktop/PLAN%20DE%20LA%20UTA%202023/COMPONENTES%202023/2.%20Rendici&#243;n%20de%20Cuentas/respuesta%20primer%20informe%20de%20rendicion%20de%20cuentas%20a%20la%20ciudadania%202023/JOSE%20Matriz%20Rendici&#243;n%20de%20Cuentas%202023-%20Prim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CC_MIC 23"/>
      <sheetName val="COMERCIO Y SERVICIOS"/>
      <sheetName val="INDUSTRIA"/>
      <sheetName val="MIPYMES "/>
      <sheetName val="REDIEX"/>
      <sheetName val="ADMINISTRACION"/>
      <sheetName val="MECIP"/>
      <sheetName val="GABINETE TECNICO"/>
      <sheetName val="AUDITORIA"/>
      <sheetName val="UTA"/>
    </sheetNames>
    <sheetDataSet>
      <sheetData sheetId="0" refreshError="1"/>
      <sheetData sheetId="1" refreshError="1"/>
      <sheetData sheetId="2" refreshError="1"/>
      <sheetData sheetId="3" refreshError="1"/>
      <sheetData sheetId="4" refreshError="1"/>
      <sheetData sheetId="5">
        <row r="26">
          <cell r="E26" t="str">
            <v>Ejecutado</v>
          </cell>
          <cell r="F26" t="str">
            <v>Saldos</v>
          </cell>
        </row>
        <row r="126">
          <cell r="E126">
            <v>25540535155</v>
          </cell>
          <cell r="F126">
            <v>116542108966</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ocs.google.com/document/d/15GlOXnXUj7q9pCdSgQQw8sJYl9VXGE_7/edit?usp=share_link&amp;ouid=112475152875146874365&amp;rtpof=true&amp;sd=true" TargetMode="External"/><Relationship Id="rId21" Type="http://schemas.openxmlformats.org/officeDocument/2006/relationships/hyperlink" Target="https://micpy-my.sharepoint.com/:b:/g/personal/bianca_balbuena_mic_gov_py/ER8wQ_B6mplNni8Zw2kvk34BW9GrXABbOzo_kEGNSwR-2g?e=YRufb9" TargetMode="External"/><Relationship Id="rId42" Type="http://schemas.openxmlformats.org/officeDocument/2006/relationships/hyperlink" Target="https://micpy-my.sharepoint.com/:f:/g/personal/marta_delosrios_rediex_gov_py/EiOHbtiHy4tMuzIs-AVogxQBfTwLpxAhskZTcnOzoxOdEw?e=dAQCzd" TargetMode="External"/><Relationship Id="rId47" Type="http://schemas.openxmlformats.org/officeDocument/2006/relationships/hyperlink" Target="https://www.mic.gov.py/mic/w/aud_interna/pdf/Informe%20de%20Auditor%C3%ADa%20D.G.A.I%20N%C2%BA%2006.2023%20%E2%80%9CIncorporaci%C3%B3n%20de%20Bines%20y%20Servicios%E2%80%9D.pdf" TargetMode="External"/><Relationship Id="rId63" Type="http://schemas.openxmlformats.org/officeDocument/2006/relationships/hyperlink" Target="https://micpy-my.sharepoint.com/:f:/g/personal/marta_delosrios_rediex_gov_py/EmIZJDvNLz1DkmerE4IqcNYBro9qKUd7-hPMZVPJfFYuiw?e=dc7jZg" TargetMode="External"/><Relationship Id="rId68" Type="http://schemas.openxmlformats.org/officeDocument/2006/relationships/hyperlink" Target="https://www.mic.gov.py/mic/w/Denuncia.php" TargetMode="External"/><Relationship Id="rId16" Type="http://schemas.openxmlformats.org/officeDocument/2006/relationships/hyperlink" Target="https://micpy-my.sharepoint.com/:x:/g/personal/bianca_balbuena_mic_gov_py/Ec83kajpzwRDj_LZ3jU82PoBO_bO0S7XUWpLkBCgtyKXYw?e=B0RKFD" TargetMode="External"/><Relationship Id="rId11" Type="http://schemas.openxmlformats.org/officeDocument/2006/relationships/hyperlink" Target="https://micpy-my.sharepoint.com/:f:/g/personal/bianca_balbuena_mic_gov_py/EuryYBptYaFJieRImG_tToUB2w3jSr3RMHTdneomkn3EXA?e=ocZCFa" TargetMode="External"/><Relationship Id="rId24" Type="http://schemas.openxmlformats.org/officeDocument/2006/relationships/hyperlink" Target="https://micpy-my.sharepoint.com/:i:/g/personal/grios_mic_gov_py/EYJ-8SuSWVZNgRXDt2WByfIBUIlwngtWt2bre5Gy4eYhJg?e=8eZAdz" TargetMode="External"/><Relationship Id="rId32" Type="http://schemas.openxmlformats.org/officeDocument/2006/relationships/hyperlink" Target="https://micpy-my.sharepoint.com/personal/admorel_mic_gov_py/_layouts/15/onedrive.aspx?id=%2Fpersonal%2Fadmorel%5Fmic%5Fgov%5Fpy%2FDocuments%2FEvidencias%20Informe%20Rendici%C3%B3n%20de%20Cuentas%20DGCS&amp;view=0" TargetMode="External"/><Relationship Id="rId37" Type="http://schemas.openxmlformats.org/officeDocument/2006/relationships/hyperlink" Target="https://www.mic.gov.py/mic/w/contenido.php?pagina=1&amp;id=2979" TargetMode="External"/><Relationship Id="rId40" Type="http://schemas.openxmlformats.org/officeDocument/2006/relationships/hyperlink" Target="https://micpy-my.sharepoint.com/:x:/g/personal/marta_delosrios_rediex_gov_py/EX01CMtnCZdGvZzIUZBxJ0ABFWjVaPNCCRGIH7BkJhmCPw?e=0A5E6x" TargetMode="External"/><Relationship Id="rId45" Type="http://schemas.openxmlformats.org/officeDocument/2006/relationships/hyperlink" Target="https://www.mic.gov.py/mic/w/aud_interna/pdf/Informe%20de%20Auditor%C3%ADa%20D.G.A.I%20N%C2%BA%2003.2023%20%E2%80%9CIncorporaci%C3%B3n%20de%20Bines%20y%20Servicios%E2%80%9D.pdf" TargetMode="External"/><Relationship Id="rId53" Type="http://schemas.openxmlformats.org/officeDocument/2006/relationships/hyperlink" Target="https://micpy.sharepoint.com/:f:/s/DINAEMTEAM/ErUHqqOn6olImQL6OMOdhCoBcsiQknzCzygTZe3LErEvsQ?e=ImII9m" TargetMode="External"/><Relationship Id="rId58" Type="http://schemas.openxmlformats.org/officeDocument/2006/relationships/hyperlink" Target="https://micpy-my.sharepoint.com/:f:/g/personal/gabinete_mipymes_mic_gov_py/EphOZ6r4n-VLr3_jIUnw5rMBQ2S9oq4nyFoSjYmspk2W7g?e=bnN6dd" TargetMode="External"/><Relationship Id="rId66" Type="http://schemas.openxmlformats.org/officeDocument/2006/relationships/hyperlink" Target="https://micpy-my.sharepoint.com/:f:/g/personal/marta_delosrios_rediex_gov_py/ElHSm20uF8ZMi9Ctv46yYSYBs9N9y6UNTRFkBpXVnF7GAA?e=Nl5UZ8" TargetMode="External"/><Relationship Id="rId74" Type="http://schemas.openxmlformats.org/officeDocument/2006/relationships/printerSettings" Target="../printerSettings/printerSettings1.bin"/><Relationship Id="rId5" Type="http://schemas.openxmlformats.org/officeDocument/2006/relationships/hyperlink" Target="https://micpy-my.sharepoint.com/:x:/g/personal/bianca_balbuena_mic_gov_py/Ec83kajpzwRDj_LZ3jU82PoBO_bO0S7XUWpLkBCgtyKXYw?e=B0RKFD" TargetMode="External"/><Relationship Id="rId61" Type="http://schemas.openxmlformats.org/officeDocument/2006/relationships/hyperlink" Target="https://micpy-my.sharepoint.com/:f:/g/personal/marta_delosrios_rediex_gov_py/EshsIhlOHGpOtuqE6UahiC0BsqwwXZraOOuit0h8BHCyHA?e=izDUvK" TargetMode="External"/><Relationship Id="rId19" Type="http://schemas.openxmlformats.org/officeDocument/2006/relationships/hyperlink" Target="https://micpy-my.sharepoint.com/:x:/g/personal/bianca_balbuena_mic_gov_py/Ea47JKcvWMtKs2qeeSmmbmgBtQCNa7KZtdcRoOJ-uEm3Cg?e=SEmCFp" TargetMode="External"/><Relationship Id="rId14" Type="http://schemas.openxmlformats.org/officeDocument/2006/relationships/hyperlink" Target="https://micpy-my.sharepoint.com/:f:/g/personal/bianca_balbuena_mic_gov_py/ElzIx0jrsQxEi3cwhzTCpf8Bwyyx7361yE8_h6r1ILSTrA?e=iW2qaq" TargetMode="External"/><Relationship Id="rId22" Type="http://schemas.openxmlformats.org/officeDocument/2006/relationships/hyperlink" Target="https://micpy-my.sharepoint.com/:b:/g/personal/bianca_balbuena_mic_gov_py/ER8wQ_B6mplNni8Zw2kvk34BW9GrXABbOzo_kEGNSwR-2g?e=YRufb9" TargetMode="External"/><Relationship Id="rId27" Type="http://schemas.openxmlformats.org/officeDocument/2006/relationships/hyperlink" Target="https://drive.google.com/file/d/1pExo55tsz6YeNLdRW8CQWXMtZZB2dUYV/view?usp=share_link" TargetMode="External"/><Relationship Id="rId30" Type="http://schemas.openxmlformats.org/officeDocument/2006/relationships/hyperlink" Target="https://micpy-my.sharepoint.com/personal/admorel_mic_gov_py/_layouts/15/onedrive.aspx?id=%2Fpersonal%2Fadmorel%5Fmic%5Fgov%5Fpy%2FDocuments%2FEvidencias%20Informe%20Rendici%C3%B3n%20de%20Cuentas%20DGCS&amp;view=0" TargetMode="External"/><Relationship Id="rId35" Type="http://schemas.openxmlformats.org/officeDocument/2006/relationships/hyperlink" Target="https://www.mic.gov.py/mic/w/mic/Rendicion.php" TargetMode="External"/><Relationship Id="rId43" Type="http://schemas.openxmlformats.org/officeDocument/2006/relationships/hyperlink" Target="https://www.mic.gov.py/mic/w/aud_interna/pdf/Informe%20de%20Auditor%C3%ADa%20D.G.A.I%20N%C2%BA%2001.2023%20%E2%80%9CIncorporaci%C3%B3n%20de%20Bines%20y%20Servicios%E2%80%9D.pdf" TargetMode="External"/><Relationship Id="rId48" Type="http://schemas.openxmlformats.org/officeDocument/2006/relationships/hyperlink" Target="https://www.mic.gov.py/mic/w/aud_interna/pdf/Informe%20de%20Auditor%C3%ADa%20D.G.A.I%20N%C2%BA%2005.2023%20%E2%80%9CIncorporaci%C3%B3n%20de%20Bines%20y%20Servicios%E2%80%9D.pdf" TargetMode="External"/><Relationship Id="rId56" Type="http://schemas.openxmlformats.org/officeDocument/2006/relationships/hyperlink" Target="https://www.mic.gov.py/mic/w/mic/pdf/188.2021.pdf" TargetMode="External"/><Relationship Id="rId64" Type="http://schemas.openxmlformats.org/officeDocument/2006/relationships/hyperlink" Target="https://micpy-my.sharepoint.com/:f:/g/personal/marta_delosrios_rediex_gov_py/EkpfFYn-hSBAiX9sNZ5z0UgB89QlDi1wB3m1oY7bcguBIQ?e=BhyciI" TargetMode="External"/><Relationship Id="rId69" Type="http://schemas.openxmlformats.org/officeDocument/2006/relationships/hyperlink" Target="https://pub-py.theintegrityapp.com/agente/" TargetMode="External"/><Relationship Id="rId77" Type="http://schemas.openxmlformats.org/officeDocument/2006/relationships/comments" Target="../comments1.xml"/><Relationship Id="rId8" Type="http://schemas.openxmlformats.org/officeDocument/2006/relationships/hyperlink" Target="https://adminaip.paraguay.gov.py/" TargetMode="External"/><Relationship Id="rId51" Type="http://schemas.openxmlformats.org/officeDocument/2006/relationships/hyperlink" Target="https://www.mic.gov.py/mic/w/aud_interna/pdf/DICTAMEN%20N%C2%BA%202%20-%20EECC%20al%2031_12_22.pdf" TargetMode="External"/><Relationship Id="rId72" Type="http://schemas.openxmlformats.org/officeDocument/2006/relationships/hyperlink" Target="https://transparencia.senac.gov.py/portal/historial-cumplimiento" TargetMode="External"/><Relationship Id="rId3" Type="http://schemas.openxmlformats.org/officeDocument/2006/relationships/hyperlink" Target="https://micpy-my.sharepoint.com/:f:/g/personal/bianca_balbuena_mic_gov_py/EoiIbYs47G5GqlcBhAhngYUBZUix2_bIGAr5aYw4AUmG2A?e=FjKPxJ" TargetMode="External"/><Relationship Id="rId12" Type="http://schemas.openxmlformats.org/officeDocument/2006/relationships/hyperlink" Target="https://micpy-my.sharepoint.com/:f:/g/personal/bianca_balbuena_mic_gov_py/EoiIbYs47G5GqlcBhAhngYUBZUix2_bIGAr5aYw4AUmG2A?e=FjKPxJ" TargetMode="External"/><Relationship Id="rId17" Type="http://schemas.openxmlformats.org/officeDocument/2006/relationships/hyperlink" Target="https://micpy-my.sharepoint.com/:x:/g/personal/bianca_balbuena_mic_gov_py/Ec83kajpzwRDj_LZ3jU82PoBO_bO0S7XUWpLkBCgtyKXYw?e=B0RKFD" TargetMode="External"/><Relationship Id="rId25" Type="http://schemas.openxmlformats.org/officeDocument/2006/relationships/hyperlink" Target="https://denuncias.gov.py/gestion-interna/denuncias" TargetMode="External"/><Relationship Id="rId33" Type="http://schemas.openxmlformats.org/officeDocument/2006/relationships/hyperlink" Target="https://www.mic.gov.py/mic/w/mic/Rendicion.php" TargetMode="External"/><Relationship Id="rId38" Type="http://schemas.openxmlformats.org/officeDocument/2006/relationships/hyperlink" Target="https://drive.google.com/file/d/1Y-KRxQZ965i4VdTy3enaWDdixR17Kpyv/view?usp=sharing" TargetMode="External"/><Relationship Id="rId46" Type="http://schemas.openxmlformats.org/officeDocument/2006/relationships/hyperlink" Target="https://www.mic.gov.py/mic/w/aud_interna/pdf/Informe%20de%20Auditor%C3%ADa%20D.G.A.I%20N%C2%BA%2004.2023%20%E2%80%9CIncorporaci%C3%B3n%20de%20Bines%20y%20Servicios%E2%80%9D.pdf" TargetMode="External"/><Relationship Id="rId59" Type="http://schemas.openxmlformats.org/officeDocument/2006/relationships/hyperlink" Target="https://micpy-my.sharepoint.com/:x:/g/personal/rosmery_mic_gov_py/EeCSHUZiw7JAmwsFo91I1IsBZDHMcP-ag1HOzBM7bv5wlA?e=8HlvKX" TargetMode="External"/><Relationship Id="rId67" Type="http://schemas.openxmlformats.org/officeDocument/2006/relationships/hyperlink" Target="https://www.mic.gov.py/mic/w/contenido.php?pagina=1&amp;id=2979" TargetMode="External"/><Relationship Id="rId20" Type="http://schemas.openxmlformats.org/officeDocument/2006/relationships/hyperlink" Target="https://micpy-my.sharepoint.com/:f:/g/personal/bianca_balbuena_mic_gov_py/EgYFA79piTBFlItIQ_yue2EB0UuMcxR85bE5snRy5qOxdQ?e=xcrBTc" TargetMode="External"/><Relationship Id="rId41" Type="http://schemas.openxmlformats.org/officeDocument/2006/relationships/hyperlink" Target="https://micpy-my.sharepoint.com/:f:/g/personal/marta_delosrios_rediex_gov_py/Ei4EbZGRNSZPk56QBsO68_4B3vpbhFC4BS92S4y1a5Kq1g?e=z9iE0y" TargetMode="External"/><Relationship Id="rId54" Type="http://schemas.openxmlformats.org/officeDocument/2006/relationships/hyperlink" Target="https://micpy.sharepoint.com/:f:/s/DINAEMTEAM/ErUHqqOn6olImQL6OMOdhCoBcsiQknzCzygTZe3LErEvsQ?e=ImII9m" TargetMode="External"/><Relationship Id="rId62" Type="http://schemas.openxmlformats.org/officeDocument/2006/relationships/hyperlink" Target="https://micpy-my.sharepoint.com/:f:/g/personal/marta_delosrios_rediex_gov_py/Eut7LOvakEdApKbRuoRu2wQBkj24SyMeKIXbhfkhT5RIVg?e=HAbuiU" TargetMode="External"/><Relationship Id="rId70" Type="http://schemas.openxmlformats.org/officeDocument/2006/relationships/hyperlink" Target="https://micpy-my.sharepoint.com/:b:/g/personal/grios_mic_gov_py/EQFF_Lt1GBtJkZ6nWq-lxtUBr3N7a93lxVlSms0ns_Orjw?e=GGf4Ps" TargetMode="External"/><Relationship Id="rId75" Type="http://schemas.openxmlformats.org/officeDocument/2006/relationships/drawing" Target="../drawings/drawing1.xml"/><Relationship Id="rId1" Type="http://schemas.openxmlformats.org/officeDocument/2006/relationships/hyperlink" Target="https://micpy-my.sharepoint.com/:b:/g/personal/grios_mic_gov_py/Ea9KwnTxhK9NrqM14_fAnlABQNcp74n2dMOH6SSet_JaqQ?e=Uwlndj" TargetMode="External"/><Relationship Id="rId6" Type="http://schemas.openxmlformats.org/officeDocument/2006/relationships/hyperlink" Target="https://adminaip.paraguay.gov.py/" TargetMode="External"/><Relationship Id="rId15" Type="http://schemas.openxmlformats.org/officeDocument/2006/relationships/hyperlink" Target="https://micpy-my.sharepoint.com/:f:/g/personal/bianca_balbuena_mic_gov_py/EuaYWlgPC01Js9mEPsABHgYB2BXNseA6HzHA75L4VU49VQ?e=c043A0" TargetMode="External"/><Relationship Id="rId23" Type="http://schemas.openxmlformats.org/officeDocument/2006/relationships/hyperlink" Target="https://micpy-my.sharepoint.com/:b:/g/personal/bianca_balbuena_mic_gov_py/ER8wQ_B6mplNni8Zw2kvk34BW9GrXABbOzo_kEGNSwR-2g?e=YRufb9" TargetMode="External"/><Relationship Id="rId28" Type="http://schemas.openxmlformats.org/officeDocument/2006/relationships/hyperlink" Target="https://drive.google.com/file/d/13vbPljdI4LP_uAPEt343_25VdaeDOpZd/view?usp=share_link" TargetMode="External"/><Relationship Id="rId36" Type="http://schemas.openxmlformats.org/officeDocument/2006/relationships/hyperlink" Target="https://denuncias.gov.py/portal-publico" TargetMode="External"/><Relationship Id="rId49" Type="http://schemas.openxmlformats.org/officeDocument/2006/relationships/hyperlink" Target="https://www.mic.gov.py/mic/w/aud_interna/pdf/Informe%20Final%20DGAI%20N%C2%B0%2007_2023%20de%20Percepcion.pdf" TargetMode="External"/><Relationship Id="rId57" Type="http://schemas.openxmlformats.org/officeDocument/2006/relationships/hyperlink" Target="https://campus.mitic.gov.py/course/view.php?id=1279" TargetMode="External"/><Relationship Id="rId10" Type="http://schemas.openxmlformats.org/officeDocument/2006/relationships/hyperlink" Target="https://micpy-my.sharepoint.com/:f:/g/personal/bianca_balbuena_mic_gov_py/EuryYBptYaFJieRImG_tToUB2w3jSr3RMHTdneomkn3EXA?e=ocZCFa" TargetMode="External"/><Relationship Id="rId31" Type="http://schemas.openxmlformats.org/officeDocument/2006/relationships/hyperlink" Target="https://micpy-my.sharepoint.com/personal/admorel_mic_gov_py/_layouts/15/onedrive.aspx?id=%2Fpersonal%2Fadmorel%5Fmic%5Fgov%5Fpy%2FDocuments%2FEvidencias%20Informe%20Rendici%C3%B3n%20de%20Cuentas%20DGCS&amp;view=0" TargetMode="External"/><Relationship Id="rId44" Type="http://schemas.openxmlformats.org/officeDocument/2006/relationships/hyperlink" Target="https://www.mic.gov.py/mic/w/aud_interna/pdf/Informe%20de%20Auditor%C3%ADa%20D.G.A.I%20N%C2%BA%2002.2023%20%E2%80%9CIncorporaci%C3%B3n%20de%20Bines%20y%20Servicios%E2%80%9D.pdf" TargetMode="External"/><Relationship Id="rId52" Type="http://schemas.openxmlformats.org/officeDocument/2006/relationships/hyperlink" Target="https://www.mic.gov.py/mic/w/mic/pdf/convocatoria_rescate_microempresas/Bases%20&amp;%20Condiciones.%202da.%20Convocatoria.%20RESCATE%20A%20MICROEMPRESAS%20oficial.pdf" TargetMode="External"/><Relationship Id="rId60" Type="http://schemas.openxmlformats.org/officeDocument/2006/relationships/hyperlink" Target="https://micpy-my.sharepoint.com/:f:/g/personal/marta_delosrios_rediex_gov_py/ErLyq4DFfE5MpXMprG0DXJgBDk03NLBhgtPhN9WLz7nBqA?e=cu9hXO" TargetMode="External"/><Relationship Id="rId65" Type="http://schemas.openxmlformats.org/officeDocument/2006/relationships/hyperlink" Target="https://micpy-my.sharepoint.com/:f:/g/personal/marta_delosrios_rediex_gov_py/ElHSm20uF8ZMi9Ctv46yYSYBs9N9y6UNTRFkBpXVnF7GAA?e=Nl5UZ8" TargetMode="External"/><Relationship Id="rId73" Type="http://schemas.openxmlformats.org/officeDocument/2006/relationships/hyperlink" Target="https://transparencia.senac.gov.py/portal/historial-cumplimiento" TargetMode="External"/><Relationship Id="rId4" Type="http://schemas.openxmlformats.org/officeDocument/2006/relationships/hyperlink" Target="https://micpy-my.sharepoint.com/:f:/g/personal/bianca_balbuena_mic_gov_py/EuryYBptYaFJieRImG_tToUB2w3jSr3RMHTdneomkn3EXA?e=ocZCFa" TargetMode="External"/><Relationship Id="rId9" Type="http://schemas.openxmlformats.org/officeDocument/2006/relationships/hyperlink" Target="https://micpy-my.sharepoint.com/:f:/g/personal/bianca_balbuena_mic_gov_py/EqzeakcyfLdNnwnytarEiZ0B8V2X1b8TkuDmET-7-tp8Yg?e=j4Zc38" TargetMode="External"/><Relationship Id="rId13" Type="http://schemas.openxmlformats.org/officeDocument/2006/relationships/hyperlink" Target="https://micpy-my.sharepoint.com/:f:/g/personal/bianca_balbuena_mic_gov_py/EkF8ktE2jiRAjy1qOW9lYkYBs18i59dqRbcYf5J88zevLg?e=vcC5cV" TargetMode="External"/><Relationship Id="rId18" Type="http://schemas.openxmlformats.org/officeDocument/2006/relationships/hyperlink" Target="https://micpy-my.sharepoint.com/:f:/g/personal/bianca_balbuena_mic_gov_py/EnnihJv2WcpGnsdARUTw3WYB_UJaVrKsr2s4h0N7tT7pcg?e=HDq4ha" TargetMode="External"/><Relationship Id="rId39" Type="http://schemas.openxmlformats.org/officeDocument/2006/relationships/hyperlink" Target="https://drive.google.com/file/d/1Y-KRxQZ965i4VdTy3enaWDdixR17Kpyv/view?usp=sharing" TargetMode="External"/><Relationship Id="rId34" Type="http://schemas.openxmlformats.org/officeDocument/2006/relationships/hyperlink" Target="https://www.mic.gov.py/mic/w/Denuncia.php" TargetMode="External"/><Relationship Id="rId50" Type="http://schemas.openxmlformats.org/officeDocument/2006/relationships/hyperlink" Target="https://www.mic.gov.py/mic/w/aud_interna/pdf/Dictamen%20DGAI_0001_2023.pdf" TargetMode="External"/><Relationship Id="rId55" Type="http://schemas.openxmlformats.org/officeDocument/2006/relationships/hyperlink" Target="https://micpy.sharepoint.com/:f:/s/DINAEMTEAM/ErUHqqOn6olImQL6OMOdhCoBcsiQknzCzygTZe3LErEvsQ?e=ImII9m" TargetMode="External"/><Relationship Id="rId76" Type="http://schemas.openxmlformats.org/officeDocument/2006/relationships/vmlDrawing" Target="../drawings/vmlDrawing1.vml"/><Relationship Id="rId7" Type="http://schemas.openxmlformats.org/officeDocument/2006/relationships/hyperlink" Target="https://adminaip.paraguay.gov.py/" TargetMode="External"/><Relationship Id="rId71" Type="http://schemas.openxmlformats.org/officeDocument/2006/relationships/hyperlink" Target="https://transparencia.senac.gov.py/portal/historial-cumplimiento" TargetMode="External"/><Relationship Id="rId2" Type="http://schemas.openxmlformats.org/officeDocument/2006/relationships/hyperlink" Target="https://micpy-my.sharepoint.com/:b:/g/personal/grios_mic_gov_py/Ea9KwnTxhK9NrqM14_fAnlABQNcp74n2dMOH6SSet_JaqQ?e=Uwlndj" TargetMode="External"/><Relationship Id="rId29" Type="http://schemas.openxmlformats.org/officeDocument/2006/relationships/hyperlink" Target="https://micpy-my.sharepoint.com/:f:/g/personal/scomercio_mic_gov_py/EqPRr905JuBIm5F_JAxHeSMBhe4i6WAgzlm5T1T8kuvanQ?e=ztOcrR"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transparencia.senac.gov.py/gestion-cumplimiento" TargetMode="External"/><Relationship Id="rId2" Type="http://schemas.openxmlformats.org/officeDocument/2006/relationships/hyperlink" Target="https://transparencia.senac.gov.py/gestion-cumplimiento" TargetMode="External"/><Relationship Id="rId1" Type="http://schemas.openxmlformats.org/officeDocument/2006/relationships/hyperlink" Target="https://transparencia.senac.gov.py/gestion-cumplimiento" TargetMode="External"/><Relationship Id="rId6" Type="http://schemas.openxmlformats.org/officeDocument/2006/relationships/hyperlink" Target="https://adminaip.paraguay.gov.py/" TargetMode="External"/><Relationship Id="rId5" Type="http://schemas.openxmlformats.org/officeDocument/2006/relationships/hyperlink" Target="https://adminaip.paraguay.gov.py/" TargetMode="External"/><Relationship Id="rId4" Type="http://schemas.openxmlformats.org/officeDocument/2006/relationships/hyperlink" Target="https://adminaip.paraguay.gov.p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26"/>
  <sheetViews>
    <sheetView tabSelected="1" topLeftCell="A366" zoomScale="80" zoomScaleNormal="80" workbookViewId="0">
      <selection sqref="A1:I418"/>
    </sheetView>
  </sheetViews>
  <sheetFormatPr baseColWidth="10" defaultColWidth="9.140625" defaultRowHeight="15"/>
  <cols>
    <col min="1" max="1" width="13.5703125" style="1" customWidth="1"/>
    <col min="2" max="2" width="27.28515625" style="1" customWidth="1"/>
    <col min="3" max="3" width="23" style="1" customWidth="1"/>
    <col min="4" max="4" width="21.7109375" style="1" customWidth="1"/>
    <col min="5" max="5" width="26.7109375" style="1" customWidth="1"/>
    <col min="6" max="6" width="18.28515625" style="1" customWidth="1"/>
    <col min="7" max="7" width="24.28515625" style="1" customWidth="1"/>
    <col min="8" max="8" width="8.7109375" style="1" customWidth="1"/>
    <col min="9" max="16384" width="9.140625" style="1"/>
  </cols>
  <sheetData>
    <row r="1" spans="1:9" ht="15.75">
      <c r="A1" s="254" t="s">
        <v>89</v>
      </c>
      <c r="B1" s="254"/>
      <c r="C1" s="254"/>
      <c r="D1" s="254"/>
      <c r="E1" s="254"/>
      <c r="F1" s="254"/>
      <c r="G1" s="254"/>
      <c r="H1" s="55"/>
      <c r="I1" s="56"/>
    </row>
    <row r="2" spans="1:9" ht="15.75">
      <c r="A2" s="254"/>
      <c r="B2" s="254"/>
      <c r="C2" s="254"/>
      <c r="D2" s="254"/>
      <c r="E2" s="254"/>
      <c r="F2" s="254"/>
      <c r="G2" s="254"/>
      <c r="H2" s="56"/>
      <c r="I2" s="56"/>
    </row>
    <row r="3" spans="1:9" ht="15.75">
      <c r="A3" s="250" t="s">
        <v>0</v>
      </c>
      <c r="B3" s="250"/>
      <c r="C3" s="250"/>
      <c r="D3" s="250"/>
      <c r="E3" s="250"/>
      <c r="F3" s="250"/>
      <c r="G3" s="250"/>
      <c r="H3" s="56"/>
      <c r="I3" s="56"/>
    </row>
    <row r="4" spans="1:9" ht="15.75">
      <c r="A4" s="14" t="s">
        <v>1</v>
      </c>
      <c r="B4" s="256" t="s">
        <v>138</v>
      </c>
      <c r="C4" s="257"/>
      <c r="D4" s="257"/>
      <c r="E4" s="257"/>
      <c r="F4" s="257"/>
      <c r="G4" s="258"/>
      <c r="H4" s="56"/>
      <c r="I4" s="56"/>
    </row>
    <row r="5" spans="1:9" ht="31.5">
      <c r="A5" s="14" t="s">
        <v>2</v>
      </c>
      <c r="B5" s="223" t="s">
        <v>139</v>
      </c>
      <c r="C5" s="224"/>
      <c r="D5" s="224"/>
      <c r="E5" s="224"/>
      <c r="F5" s="224"/>
      <c r="G5" s="225"/>
      <c r="H5" s="56"/>
      <c r="I5" s="56"/>
    </row>
    <row r="6" spans="1:9" ht="15.75">
      <c r="A6" s="238" t="s">
        <v>3</v>
      </c>
      <c r="B6" s="238"/>
      <c r="C6" s="238"/>
      <c r="D6" s="238"/>
      <c r="E6" s="238"/>
      <c r="F6" s="238"/>
      <c r="G6" s="238"/>
      <c r="H6" s="56"/>
      <c r="I6" s="56"/>
    </row>
    <row r="7" spans="1:9" ht="15" customHeight="1">
      <c r="A7" s="203" t="s">
        <v>140</v>
      </c>
      <c r="B7" s="203"/>
      <c r="C7" s="203"/>
      <c r="D7" s="203"/>
      <c r="E7" s="203"/>
      <c r="F7" s="203"/>
      <c r="G7" s="203"/>
      <c r="H7" s="56"/>
      <c r="I7" s="56"/>
    </row>
    <row r="8" spans="1:9" ht="15" customHeight="1">
      <c r="A8" s="203"/>
      <c r="B8" s="203"/>
      <c r="C8" s="203"/>
      <c r="D8" s="203"/>
      <c r="E8" s="203"/>
      <c r="F8" s="203"/>
      <c r="G8" s="203"/>
      <c r="H8" s="56"/>
      <c r="I8" s="56"/>
    </row>
    <row r="9" spans="1:9" ht="15" customHeight="1">
      <c r="A9" s="203"/>
      <c r="B9" s="203"/>
      <c r="C9" s="203"/>
      <c r="D9" s="203"/>
      <c r="E9" s="203"/>
      <c r="F9" s="203"/>
      <c r="G9" s="203"/>
      <c r="H9" s="56"/>
      <c r="I9" s="56"/>
    </row>
    <row r="10" spans="1:9" ht="12.75" customHeight="1">
      <c r="A10" s="203"/>
      <c r="B10" s="203"/>
      <c r="C10" s="203"/>
      <c r="D10" s="203"/>
      <c r="E10" s="203"/>
      <c r="F10" s="203"/>
      <c r="G10" s="203"/>
      <c r="H10" s="56"/>
      <c r="I10" s="56"/>
    </row>
    <row r="11" spans="1:9" ht="15" hidden="1" customHeight="1">
      <c r="A11" s="203"/>
      <c r="B11" s="203"/>
      <c r="C11" s="203"/>
      <c r="D11" s="203"/>
      <c r="E11" s="203"/>
      <c r="F11" s="203"/>
      <c r="G11" s="203"/>
      <c r="H11" s="56"/>
      <c r="I11" s="56"/>
    </row>
    <row r="12" spans="1:9" ht="15" hidden="1" customHeight="1">
      <c r="A12" s="203"/>
      <c r="B12" s="203"/>
      <c r="C12" s="203"/>
      <c r="D12" s="203"/>
      <c r="E12" s="203"/>
      <c r="F12" s="203"/>
      <c r="G12" s="203"/>
      <c r="H12" s="56"/>
      <c r="I12" s="56"/>
    </row>
    <row r="13" spans="1:9" ht="15" customHeight="1">
      <c r="A13" s="57"/>
      <c r="B13" s="57"/>
      <c r="C13" s="57"/>
      <c r="D13" s="57"/>
      <c r="E13" s="57"/>
      <c r="F13" s="57"/>
      <c r="G13" s="57"/>
      <c r="H13" s="56"/>
      <c r="I13" s="56"/>
    </row>
    <row r="14" spans="1:9" s="3" customFormat="1" ht="15.75">
      <c r="A14" s="250" t="s">
        <v>76</v>
      </c>
      <c r="B14" s="250"/>
      <c r="C14" s="250"/>
      <c r="D14" s="250"/>
      <c r="E14" s="250"/>
      <c r="F14" s="250"/>
      <c r="G14" s="250"/>
      <c r="H14" s="58"/>
      <c r="I14" s="58"/>
    </row>
    <row r="15" spans="1:9" s="3" customFormat="1" ht="36" customHeight="1">
      <c r="A15" s="253" t="s">
        <v>517</v>
      </c>
      <c r="B15" s="255"/>
      <c r="C15" s="255"/>
      <c r="D15" s="255"/>
      <c r="E15" s="255"/>
      <c r="F15" s="255"/>
      <c r="G15" s="255"/>
      <c r="H15" s="58"/>
      <c r="I15" s="58"/>
    </row>
    <row r="16" spans="1:9" ht="15.75">
      <c r="A16" s="59" t="s">
        <v>4</v>
      </c>
      <c r="B16" s="261" t="s">
        <v>5</v>
      </c>
      <c r="C16" s="262"/>
      <c r="D16" s="238" t="s">
        <v>6</v>
      </c>
      <c r="E16" s="238"/>
      <c r="F16" s="238" t="s">
        <v>7</v>
      </c>
      <c r="G16" s="238"/>
      <c r="H16" s="56"/>
      <c r="I16" s="56"/>
    </row>
    <row r="17" spans="1:9" ht="15.75">
      <c r="A17" s="60">
        <v>1</v>
      </c>
      <c r="B17" s="248" t="s">
        <v>141</v>
      </c>
      <c r="C17" s="248"/>
      <c r="D17" s="196" t="s">
        <v>142</v>
      </c>
      <c r="E17" s="196"/>
      <c r="F17" s="201" t="s">
        <v>143</v>
      </c>
      <c r="G17" s="202"/>
      <c r="H17" s="56"/>
      <c r="I17" s="56"/>
    </row>
    <row r="18" spans="1:9" ht="15.75">
      <c r="A18" s="60">
        <v>2</v>
      </c>
      <c r="B18" s="248" t="s">
        <v>144</v>
      </c>
      <c r="C18" s="248"/>
      <c r="D18" s="196" t="s">
        <v>169</v>
      </c>
      <c r="E18" s="196"/>
      <c r="F18" s="201" t="s">
        <v>145</v>
      </c>
      <c r="G18" s="202"/>
      <c r="H18" s="56"/>
      <c r="I18" s="56"/>
    </row>
    <row r="19" spans="1:9" ht="15.75">
      <c r="A19" s="60">
        <v>3</v>
      </c>
      <c r="B19" s="248" t="s">
        <v>146</v>
      </c>
      <c r="C19" s="248"/>
      <c r="D19" s="196" t="s">
        <v>170</v>
      </c>
      <c r="E19" s="196"/>
      <c r="F19" s="201" t="s">
        <v>147</v>
      </c>
      <c r="G19" s="202"/>
      <c r="H19" s="56"/>
      <c r="I19" s="56"/>
    </row>
    <row r="20" spans="1:9" ht="15.75">
      <c r="A20" s="60">
        <v>4</v>
      </c>
      <c r="B20" s="248" t="s">
        <v>148</v>
      </c>
      <c r="C20" s="248"/>
      <c r="D20" s="196" t="s">
        <v>149</v>
      </c>
      <c r="E20" s="196"/>
      <c r="F20" s="201" t="s">
        <v>150</v>
      </c>
      <c r="G20" s="202"/>
      <c r="H20" s="56"/>
      <c r="I20" s="56"/>
    </row>
    <row r="21" spans="1:9" ht="15.75">
      <c r="A21" s="60">
        <v>5</v>
      </c>
      <c r="B21" s="248" t="s">
        <v>151</v>
      </c>
      <c r="C21" s="248"/>
      <c r="D21" s="196" t="s">
        <v>152</v>
      </c>
      <c r="E21" s="196"/>
      <c r="F21" s="201" t="s">
        <v>153</v>
      </c>
      <c r="G21" s="202"/>
      <c r="H21" s="56"/>
      <c r="I21" s="56"/>
    </row>
    <row r="22" spans="1:9" ht="15.75">
      <c r="A22" s="60">
        <v>6</v>
      </c>
      <c r="B22" s="248" t="s">
        <v>154</v>
      </c>
      <c r="C22" s="248"/>
      <c r="D22" s="196" t="s">
        <v>171</v>
      </c>
      <c r="E22" s="196"/>
      <c r="F22" s="201" t="s">
        <v>155</v>
      </c>
      <c r="G22" s="202"/>
      <c r="H22" s="56"/>
      <c r="I22" s="56"/>
    </row>
    <row r="23" spans="1:9" ht="15.75">
      <c r="A23" s="60">
        <v>7</v>
      </c>
      <c r="B23" s="248" t="s">
        <v>156</v>
      </c>
      <c r="C23" s="248"/>
      <c r="D23" s="196" t="s">
        <v>157</v>
      </c>
      <c r="E23" s="196"/>
      <c r="F23" s="201" t="s">
        <v>158</v>
      </c>
      <c r="G23" s="202"/>
      <c r="H23" s="56"/>
      <c r="I23" s="56"/>
    </row>
    <row r="24" spans="1:9" ht="15.75">
      <c r="A24" s="60">
        <v>8</v>
      </c>
      <c r="B24" s="248" t="s">
        <v>159</v>
      </c>
      <c r="C24" s="248"/>
      <c r="D24" s="196" t="s">
        <v>160</v>
      </c>
      <c r="E24" s="196"/>
      <c r="F24" s="201" t="s">
        <v>161</v>
      </c>
      <c r="G24" s="202"/>
      <c r="H24" s="56"/>
      <c r="I24" s="56"/>
    </row>
    <row r="25" spans="1:9" ht="15.75">
      <c r="A25" s="60">
        <v>9</v>
      </c>
      <c r="B25" s="259" t="s">
        <v>162</v>
      </c>
      <c r="C25" s="260"/>
      <c r="D25" s="201" t="s">
        <v>172</v>
      </c>
      <c r="E25" s="202"/>
      <c r="F25" s="201" t="s">
        <v>163</v>
      </c>
      <c r="G25" s="202"/>
      <c r="H25" s="56"/>
      <c r="I25" s="56"/>
    </row>
    <row r="26" spans="1:9" ht="15.75">
      <c r="A26" s="60">
        <v>10</v>
      </c>
      <c r="B26" s="248" t="s">
        <v>164</v>
      </c>
      <c r="C26" s="248"/>
      <c r="D26" s="196" t="s">
        <v>165</v>
      </c>
      <c r="E26" s="196"/>
      <c r="F26" s="201" t="s">
        <v>166</v>
      </c>
      <c r="G26" s="202"/>
      <c r="H26" s="56"/>
      <c r="I26" s="56"/>
    </row>
    <row r="27" spans="1:9" ht="15.75">
      <c r="A27" s="60">
        <v>11</v>
      </c>
      <c r="B27" s="248" t="s">
        <v>167</v>
      </c>
      <c r="C27" s="248"/>
      <c r="D27" s="196" t="s">
        <v>168</v>
      </c>
      <c r="E27" s="196"/>
      <c r="F27" s="201" t="s">
        <v>127</v>
      </c>
      <c r="G27" s="202"/>
      <c r="H27" s="56"/>
      <c r="I27" s="56"/>
    </row>
    <row r="28" spans="1:9" ht="15.75" customHeight="1">
      <c r="A28" s="229" t="s">
        <v>63</v>
      </c>
      <c r="B28" s="229"/>
      <c r="C28" s="229"/>
      <c r="D28" s="229"/>
      <c r="E28" s="230">
        <v>7</v>
      </c>
      <c r="F28" s="230"/>
      <c r="G28" s="230"/>
      <c r="H28" s="56"/>
      <c r="I28" s="56"/>
    </row>
    <row r="29" spans="1:9" ht="15.75" customHeight="1">
      <c r="A29" s="229" t="s">
        <v>62</v>
      </c>
      <c r="B29" s="229"/>
      <c r="C29" s="229"/>
      <c r="D29" s="229"/>
      <c r="E29" s="230">
        <v>4</v>
      </c>
      <c r="F29" s="230"/>
      <c r="G29" s="230"/>
      <c r="H29" s="56"/>
      <c r="I29" s="56"/>
    </row>
    <row r="30" spans="1:9" ht="15.75" customHeight="1">
      <c r="A30" s="229" t="s">
        <v>65</v>
      </c>
      <c r="B30" s="229"/>
      <c r="C30" s="229"/>
      <c r="D30" s="229"/>
      <c r="E30" s="230">
        <v>11</v>
      </c>
      <c r="F30" s="230"/>
      <c r="G30" s="230"/>
      <c r="H30" s="56"/>
      <c r="I30" s="56"/>
    </row>
    <row r="31" spans="1:9" s="4" customFormat="1" ht="15.75">
      <c r="A31" s="61"/>
      <c r="B31" s="61"/>
      <c r="C31" s="61"/>
      <c r="D31" s="61"/>
      <c r="E31" s="61"/>
      <c r="F31" s="61"/>
      <c r="G31" s="61"/>
      <c r="H31" s="61"/>
      <c r="I31" s="61"/>
    </row>
    <row r="32" spans="1:9" ht="15.75">
      <c r="A32" s="250" t="s">
        <v>101</v>
      </c>
      <c r="B32" s="250"/>
      <c r="C32" s="250"/>
      <c r="D32" s="250"/>
      <c r="E32" s="250"/>
      <c r="F32" s="250"/>
      <c r="G32" s="250"/>
      <c r="H32" s="56"/>
      <c r="I32" s="56"/>
    </row>
    <row r="33" spans="1:26" ht="15.75">
      <c r="A33" s="207" t="s">
        <v>117</v>
      </c>
      <c r="B33" s="207"/>
      <c r="C33" s="207"/>
      <c r="D33" s="207"/>
      <c r="E33" s="207"/>
      <c r="F33" s="207"/>
      <c r="G33" s="207"/>
      <c r="H33" s="56"/>
      <c r="I33" s="56"/>
    </row>
    <row r="34" spans="1:26" ht="47.25" customHeight="1">
      <c r="A34" s="253" t="s">
        <v>173</v>
      </c>
      <c r="B34" s="203"/>
      <c r="C34" s="203"/>
      <c r="D34" s="203"/>
      <c r="E34" s="203"/>
      <c r="F34" s="203"/>
      <c r="G34" s="203"/>
      <c r="H34" s="56"/>
      <c r="I34" s="56"/>
    </row>
    <row r="35" spans="1:26" ht="15.75" customHeight="1">
      <c r="A35" s="207" t="s">
        <v>118</v>
      </c>
      <c r="B35" s="207"/>
      <c r="C35" s="207"/>
      <c r="D35" s="207"/>
      <c r="E35" s="207"/>
      <c r="F35" s="207"/>
      <c r="G35" s="207"/>
      <c r="H35" s="56"/>
      <c r="I35" s="56"/>
    </row>
    <row r="36" spans="1:26" ht="26.25" customHeight="1">
      <c r="A36" s="253" t="s">
        <v>173</v>
      </c>
      <c r="B36" s="203"/>
      <c r="C36" s="203"/>
      <c r="D36" s="203"/>
      <c r="E36" s="203"/>
      <c r="F36" s="203"/>
      <c r="G36" s="203"/>
      <c r="H36" s="56"/>
      <c r="I36" s="56"/>
    </row>
    <row r="37" spans="1:26" ht="31.5">
      <c r="A37" s="46" t="s">
        <v>8</v>
      </c>
      <c r="B37" s="220" t="s">
        <v>78</v>
      </c>
      <c r="C37" s="220"/>
      <c r="D37" s="46" t="s">
        <v>9</v>
      </c>
      <c r="E37" s="220" t="s">
        <v>10</v>
      </c>
      <c r="F37" s="220"/>
      <c r="G37" s="35" t="s">
        <v>11</v>
      </c>
      <c r="H37" s="56"/>
      <c r="I37" s="56"/>
    </row>
    <row r="38" spans="1:26" ht="234" customHeight="1">
      <c r="A38" s="62" t="s">
        <v>12</v>
      </c>
      <c r="B38" s="196" t="s">
        <v>449</v>
      </c>
      <c r="C38" s="196"/>
      <c r="D38" s="62" t="s">
        <v>450</v>
      </c>
      <c r="E38" s="223" t="s">
        <v>451</v>
      </c>
      <c r="F38" s="225"/>
      <c r="G38" s="63" t="s">
        <v>452</v>
      </c>
      <c r="H38" s="64"/>
      <c r="I38" s="56"/>
    </row>
    <row r="39" spans="1:26" ht="190.5" customHeight="1">
      <c r="A39" s="62" t="s">
        <v>13</v>
      </c>
      <c r="B39" s="167" t="s">
        <v>130</v>
      </c>
      <c r="C39" s="167"/>
      <c r="D39" s="62" t="s">
        <v>131</v>
      </c>
      <c r="E39" s="167" t="s">
        <v>513</v>
      </c>
      <c r="F39" s="167"/>
      <c r="G39" s="63" t="s">
        <v>287</v>
      </c>
      <c r="H39" s="64"/>
      <c r="I39" s="56"/>
    </row>
    <row r="40" spans="1:26" ht="207.75" customHeight="1">
      <c r="A40" s="62" t="s">
        <v>14</v>
      </c>
      <c r="B40" s="167" t="s">
        <v>132</v>
      </c>
      <c r="C40" s="167"/>
      <c r="D40" s="62" t="s">
        <v>133</v>
      </c>
      <c r="E40" s="223" t="s">
        <v>549</v>
      </c>
      <c r="F40" s="225"/>
      <c r="G40" s="62" t="s">
        <v>550</v>
      </c>
      <c r="H40" s="64"/>
      <c r="I40" s="56"/>
    </row>
    <row r="41" spans="1:26" ht="154.5" customHeight="1">
      <c r="A41" s="65" t="s">
        <v>74</v>
      </c>
      <c r="B41" s="249" t="s">
        <v>134</v>
      </c>
      <c r="C41" s="249"/>
      <c r="D41" s="65" t="s">
        <v>135</v>
      </c>
      <c r="E41" s="251" t="s">
        <v>182</v>
      </c>
      <c r="F41" s="252"/>
      <c r="G41" s="63" t="s">
        <v>183</v>
      </c>
      <c r="H41" s="63" t="s">
        <v>184</v>
      </c>
      <c r="I41" s="56"/>
    </row>
    <row r="42" spans="1:26" ht="115.5" customHeight="1">
      <c r="A42" s="65" t="s">
        <v>75</v>
      </c>
      <c r="B42" s="249" t="s">
        <v>136</v>
      </c>
      <c r="C42" s="249"/>
      <c r="D42" s="65" t="s">
        <v>137</v>
      </c>
      <c r="E42" s="251" t="s">
        <v>185</v>
      </c>
      <c r="F42" s="252"/>
      <c r="G42" s="63" t="s">
        <v>186</v>
      </c>
      <c r="H42" s="66"/>
      <c r="I42" s="56"/>
    </row>
    <row r="43" spans="1:26" ht="78.75" customHeight="1">
      <c r="A43" s="61"/>
      <c r="B43" s="61"/>
      <c r="C43" s="61"/>
      <c r="D43" s="61"/>
      <c r="E43" s="61"/>
      <c r="F43" s="61"/>
      <c r="G43" s="61"/>
      <c r="H43" s="61"/>
      <c r="I43" s="61"/>
      <c r="J43" s="4"/>
      <c r="K43" s="4"/>
      <c r="L43" s="4"/>
      <c r="M43" s="4"/>
      <c r="N43" s="4"/>
      <c r="O43" s="4"/>
      <c r="P43" s="4"/>
      <c r="Q43" s="4"/>
      <c r="R43" s="4"/>
      <c r="S43" s="4"/>
      <c r="T43" s="4"/>
      <c r="U43" s="4"/>
      <c r="V43" s="4"/>
      <c r="W43" s="4"/>
      <c r="X43" s="4"/>
      <c r="Y43" s="4"/>
      <c r="Z43" s="4"/>
    </row>
    <row r="44" spans="1:26" s="4" customFormat="1" ht="15.75">
      <c r="A44" s="250" t="s">
        <v>102</v>
      </c>
      <c r="B44" s="250"/>
      <c r="C44" s="250"/>
      <c r="D44" s="250"/>
      <c r="E44" s="250"/>
      <c r="F44" s="250"/>
      <c r="G44" s="250"/>
      <c r="H44" s="56"/>
      <c r="I44" s="56"/>
      <c r="J44" s="1"/>
      <c r="K44" s="1"/>
      <c r="L44" s="1"/>
      <c r="M44" s="1"/>
      <c r="N44" s="1"/>
      <c r="O44" s="1"/>
      <c r="P44" s="1"/>
      <c r="Q44" s="1"/>
      <c r="R44" s="1"/>
      <c r="S44" s="1"/>
      <c r="T44" s="1"/>
      <c r="U44" s="1"/>
      <c r="V44" s="1"/>
      <c r="W44" s="1"/>
      <c r="X44" s="1"/>
      <c r="Y44" s="1"/>
      <c r="Z44" s="1"/>
    </row>
    <row r="45" spans="1:26" ht="15.75">
      <c r="A45" s="207" t="s">
        <v>103</v>
      </c>
      <c r="B45" s="207"/>
      <c r="C45" s="207"/>
      <c r="D45" s="207"/>
      <c r="E45" s="207"/>
      <c r="F45" s="207"/>
      <c r="G45" s="207"/>
      <c r="H45" s="56"/>
      <c r="I45" s="56"/>
    </row>
    <row r="46" spans="1:26" ht="15.75">
      <c r="A46" s="67" t="s">
        <v>15</v>
      </c>
      <c r="B46" s="210" t="s">
        <v>64</v>
      </c>
      <c r="C46" s="210"/>
      <c r="D46" s="210"/>
      <c r="E46" s="210" t="s">
        <v>80</v>
      </c>
      <c r="F46" s="210"/>
      <c r="G46" s="210"/>
      <c r="H46" s="56"/>
      <c r="I46" s="56"/>
    </row>
    <row r="47" spans="1:26" ht="37.5" customHeight="1">
      <c r="A47" s="62" t="s">
        <v>15</v>
      </c>
      <c r="B47" s="68" t="s">
        <v>64</v>
      </c>
      <c r="C47" s="69"/>
      <c r="D47" s="70"/>
      <c r="E47" s="223" t="s">
        <v>80</v>
      </c>
      <c r="F47" s="224"/>
      <c r="G47" s="225"/>
      <c r="H47" s="56"/>
      <c r="I47" s="56"/>
    </row>
    <row r="48" spans="1:26" ht="75" customHeight="1">
      <c r="A48" s="62" t="s">
        <v>17</v>
      </c>
      <c r="B48" s="68" t="s">
        <v>444</v>
      </c>
      <c r="C48" s="69"/>
      <c r="D48" s="70"/>
      <c r="E48" s="223" t="s">
        <v>445</v>
      </c>
      <c r="F48" s="224"/>
      <c r="G48" s="225"/>
      <c r="H48" s="56"/>
      <c r="I48" s="56"/>
    </row>
    <row r="49" spans="1:26" ht="75" customHeight="1">
      <c r="A49" s="62" t="s">
        <v>18</v>
      </c>
      <c r="B49" s="68" t="s">
        <v>446</v>
      </c>
      <c r="C49" s="69"/>
      <c r="D49" s="70"/>
      <c r="E49" s="223" t="s">
        <v>447</v>
      </c>
      <c r="F49" s="224"/>
      <c r="G49" s="225"/>
      <c r="H49" s="56"/>
      <c r="I49" s="56"/>
    </row>
    <row r="50" spans="1:26" ht="31.5">
      <c r="A50" s="62" t="s">
        <v>19</v>
      </c>
      <c r="B50" s="68" t="s">
        <v>448</v>
      </c>
      <c r="C50" s="69"/>
      <c r="D50" s="70"/>
      <c r="E50" s="223"/>
      <c r="F50" s="224"/>
      <c r="G50" s="225"/>
      <c r="H50" s="56"/>
      <c r="I50" s="56"/>
    </row>
    <row r="51" spans="1:26" ht="15.75">
      <c r="A51" s="62" t="s">
        <v>23</v>
      </c>
      <c r="B51" s="223"/>
      <c r="C51" s="224"/>
      <c r="D51" s="225"/>
      <c r="E51" s="167"/>
      <c r="F51" s="167"/>
      <c r="G51" s="167"/>
      <c r="H51" s="56"/>
      <c r="I51" s="56"/>
    </row>
    <row r="52" spans="1:26" ht="15.75">
      <c r="A52" s="62" t="s">
        <v>24</v>
      </c>
      <c r="B52" s="223"/>
      <c r="C52" s="224"/>
      <c r="D52" s="225"/>
      <c r="E52" s="167"/>
      <c r="F52" s="167"/>
      <c r="G52" s="167"/>
      <c r="H52" s="56"/>
      <c r="I52" s="56"/>
    </row>
    <row r="53" spans="1:26" ht="15.75">
      <c r="A53" s="62" t="s">
        <v>67</v>
      </c>
      <c r="B53" s="223"/>
      <c r="C53" s="224"/>
      <c r="D53" s="225"/>
      <c r="E53" s="167"/>
      <c r="F53" s="167"/>
      <c r="G53" s="167"/>
      <c r="H53" s="56"/>
      <c r="I53" s="56"/>
    </row>
    <row r="54" spans="1:26" ht="15.75">
      <c r="A54" s="62" t="s">
        <v>68</v>
      </c>
      <c r="B54" s="223"/>
      <c r="C54" s="224"/>
      <c r="D54" s="225"/>
      <c r="E54" s="167"/>
      <c r="F54" s="167"/>
      <c r="G54" s="167"/>
      <c r="H54" s="56"/>
      <c r="I54" s="56"/>
    </row>
    <row r="55" spans="1:26" ht="15.75">
      <c r="A55" s="62" t="s">
        <v>69</v>
      </c>
      <c r="B55" s="223"/>
      <c r="C55" s="224"/>
      <c r="D55" s="225"/>
      <c r="E55" s="167"/>
      <c r="F55" s="167"/>
      <c r="G55" s="167"/>
      <c r="H55" s="56"/>
      <c r="I55" s="56"/>
    </row>
    <row r="56" spans="1:26" ht="15.75">
      <c r="A56" s="62" t="s">
        <v>70</v>
      </c>
      <c r="B56" s="223"/>
      <c r="C56" s="224"/>
      <c r="D56" s="225"/>
      <c r="E56" s="167"/>
      <c r="F56" s="167"/>
      <c r="G56" s="167"/>
      <c r="H56" s="56"/>
      <c r="I56" s="56"/>
    </row>
    <row r="57" spans="1:26" ht="15.75">
      <c r="A57" s="62" t="s">
        <v>71</v>
      </c>
      <c r="B57" s="223"/>
      <c r="C57" s="224"/>
      <c r="D57" s="225"/>
      <c r="E57" s="167"/>
      <c r="F57" s="167"/>
      <c r="G57" s="167"/>
      <c r="H57" s="56"/>
      <c r="I57" s="56"/>
    </row>
    <row r="58" spans="1:26" ht="15.75">
      <c r="A58" s="62" t="s">
        <v>72</v>
      </c>
      <c r="B58" s="223"/>
      <c r="C58" s="224"/>
      <c r="D58" s="225"/>
      <c r="E58" s="167"/>
      <c r="F58" s="167"/>
      <c r="G58" s="167"/>
      <c r="H58" s="56"/>
      <c r="I58" s="56"/>
    </row>
    <row r="59" spans="1:26" ht="15.75">
      <c r="A59" s="167"/>
      <c r="B59" s="167"/>
      <c r="C59" s="167"/>
      <c r="D59" s="167"/>
      <c r="E59" s="167"/>
      <c r="F59" s="167"/>
      <c r="G59" s="167"/>
      <c r="H59" s="56"/>
      <c r="I59" s="56"/>
    </row>
    <row r="60" spans="1:26" ht="23.25" customHeight="1">
      <c r="A60" s="71"/>
      <c r="B60" s="38"/>
      <c r="C60" s="38"/>
      <c r="D60" s="38"/>
      <c r="E60" s="38"/>
      <c r="F60" s="38"/>
      <c r="G60" s="38"/>
      <c r="H60" s="61"/>
      <c r="I60" s="61"/>
      <c r="J60" s="4"/>
      <c r="K60" s="4"/>
      <c r="L60" s="4"/>
      <c r="M60" s="4"/>
      <c r="N60" s="4"/>
      <c r="O60" s="4"/>
      <c r="P60" s="4"/>
      <c r="Q60" s="4"/>
      <c r="R60" s="4"/>
      <c r="S60" s="4"/>
      <c r="T60" s="4"/>
      <c r="U60" s="4"/>
      <c r="V60" s="4"/>
      <c r="W60" s="4"/>
      <c r="X60" s="4"/>
      <c r="Y60" s="4"/>
      <c r="Z60" s="4"/>
    </row>
    <row r="61" spans="1:26" s="4" customFormat="1" ht="15.75">
      <c r="A61" s="207" t="s">
        <v>104</v>
      </c>
      <c r="B61" s="207"/>
      <c r="C61" s="207"/>
      <c r="D61" s="207"/>
      <c r="E61" s="207"/>
      <c r="F61" s="207"/>
      <c r="G61" s="207"/>
      <c r="H61" s="56"/>
      <c r="I61" s="56"/>
      <c r="J61" s="1"/>
      <c r="K61" s="1"/>
      <c r="L61" s="1"/>
      <c r="M61" s="1"/>
      <c r="N61" s="1"/>
      <c r="O61" s="1"/>
      <c r="P61" s="1"/>
      <c r="Q61" s="1"/>
      <c r="R61" s="1"/>
      <c r="S61" s="1"/>
      <c r="T61" s="1"/>
      <c r="U61" s="1"/>
      <c r="V61" s="1"/>
      <c r="W61" s="1"/>
      <c r="X61" s="1"/>
      <c r="Y61" s="1"/>
      <c r="Z61" s="1"/>
    </row>
    <row r="62" spans="1:26" ht="15.75">
      <c r="A62" s="67" t="s">
        <v>15</v>
      </c>
      <c r="B62" s="210" t="s">
        <v>16</v>
      </c>
      <c r="C62" s="210"/>
      <c r="D62" s="210"/>
      <c r="E62" s="210" t="s">
        <v>79</v>
      </c>
      <c r="F62" s="210"/>
      <c r="G62" s="210"/>
      <c r="H62" s="56"/>
      <c r="I62" s="56"/>
    </row>
    <row r="63" spans="1:26" ht="15.75">
      <c r="A63" s="49" t="s">
        <v>17</v>
      </c>
      <c r="B63" s="263">
        <v>1</v>
      </c>
      <c r="C63" s="211"/>
      <c r="D63" s="211"/>
      <c r="E63" s="317" t="s">
        <v>574</v>
      </c>
      <c r="F63" s="211"/>
      <c r="G63" s="211"/>
      <c r="H63" s="56"/>
      <c r="I63" s="56"/>
    </row>
    <row r="64" spans="1:26" ht="15.75">
      <c r="A64" s="49" t="s">
        <v>18</v>
      </c>
      <c r="B64" s="263">
        <v>1</v>
      </c>
      <c r="C64" s="211"/>
      <c r="D64" s="211"/>
      <c r="E64" s="317" t="s">
        <v>574</v>
      </c>
      <c r="F64" s="211"/>
      <c r="G64" s="211"/>
      <c r="H64" s="56"/>
      <c r="I64" s="56"/>
    </row>
    <row r="65" spans="1:9" ht="15.75">
      <c r="A65" s="49" t="s">
        <v>19</v>
      </c>
      <c r="B65" s="263">
        <v>1</v>
      </c>
      <c r="C65" s="211"/>
      <c r="D65" s="211"/>
      <c r="E65" s="317" t="s">
        <v>574</v>
      </c>
      <c r="F65" s="211"/>
      <c r="G65" s="211"/>
      <c r="H65" s="56"/>
      <c r="I65" s="56"/>
    </row>
    <row r="66" spans="1:9" ht="15.75">
      <c r="A66" s="49" t="s">
        <v>20</v>
      </c>
      <c r="B66" s="211"/>
      <c r="C66" s="211"/>
      <c r="D66" s="211"/>
      <c r="E66" s="211"/>
      <c r="F66" s="211"/>
      <c r="G66" s="211"/>
      <c r="H66" s="56"/>
      <c r="I66" s="56"/>
    </row>
    <row r="67" spans="1:9" ht="15.75">
      <c r="A67" s="49" t="s">
        <v>23</v>
      </c>
      <c r="B67" s="211"/>
      <c r="C67" s="211"/>
      <c r="D67" s="211"/>
      <c r="E67" s="211"/>
      <c r="F67" s="211"/>
      <c r="G67" s="211"/>
      <c r="H67" s="56"/>
      <c r="I67" s="56"/>
    </row>
    <row r="68" spans="1:9" ht="15.75">
      <c r="A68" s="49" t="s">
        <v>24</v>
      </c>
      <c r="B68" s="211"/>
      <c r="C68" s="211"/>
      <c r="D68" s="211"/>
      <c r="E68" s="211"/>
      <c r="F68" s="211"/>
      <c r="G68" s="211"/>
      <c r="H68" s="56"/>
      <c r="I68" s="56"/>
    </row>
    <row r="69" spans="1:9" ht="15.75">
      <c r="A69" s="49" t="s">
        <v>67</v>
      </c>
      <c r="B69" s="211"/>
      <c r="C69" s="211"/>
      <c r="D69" s="211"/>
      <c r="E69" s="211"/>
      <c r="F69" s="211"/>
      <c r="G69" s="211"/>
      <c r="H69" s="56"/>
      <c r="I69" s="56"/>
    </row>
    <row r="70" spans="1:9" ht="15.75">
      <c r="A70" s="49" t="s">
        <v>68</v>
      </c>
      <c r="B70" s="211"/>
      <c r="C70" s="211"/>
      <c r="D70" s="211"/>
      <c r="E70" s="211"/>
      <c r="F70" s="211"/>
      <c r="G70" s="211"/>
      <c r="H70" s="56"/>
      <c r="I70" s="56"/>
    </row>
    <row r="71" spans="1:9" ht="15.75">
      <c r="A71" s="49" t="s">
        <v>73</v>
      </c>
      <c r="B71" s="211"/>
      <c r="C71" s="211"/>
      <c r="D71" s="211"/>
      <c r="E71" s="211"/>
      <c r="F71" s="211"/>
      <c r="G71" s="211"/>
      <c r="H71" s="56"/>
      <c r="I71" s="56"/>
    </row>
    <row r="72" spans="1:9" ht="15.75">
      <c r="A72" s="49" t="s">
        <v>70</v>
      </c>
      <c r="B72" s="211"/>
      <c r="C72" s="211"/>
      <c r="D72" s="211"/>
      <c r="E72" s="211"/>
      <c r="F72" s="211"/>
      <c r="G72" s="211"/>
      <c r="H72" s="56"/>
      <c r="I72" s="56"/>
    </row>
    <row r="73" spans="1:9" ht="15.75">
      <c r="A73" s="49" t="s">
        <v>71</v>
      </c>
      <c r="B73" s="211"/>
      <c r="C73" s="211"/>
      <c r="D73" s="211"/>
      <c r="E73" s="211"/>
      <c r="F73" s="211"/>
      <c r="G73" s="211"/>
      <c r="H73" s="56"/>
      <c r="I73" s="56"/>
    </row>
    <row r="74" spans="1:9" ht="15.75">
      <c r="A74" s="49" t="s">
        <v>72</v>
      </c>
      <c r="B74" s="211"/>
      <c r="C74" s="211"/>
      <c r="D74" s="211"/>
      <c r="E74" s="211"/>
      <c r="F74" s="211"/>
      <c r="G74" s="211"/>
      <c r="H74" s="56"/>
      <c r="I74" s="56"/>
    </row>
    <row r="75" spans="1:9" ht="15.75">
      <c r="A75" s="203"/>
      <c r="B75" s="211"/>
      <c r="C75" s="211"/>
      <c r="D75" s="211"/>
      <c r="E75" s="211"/>
      <c r="F75" s="211"/>
      <c r="G75" s="211"/>
      <c r="H75" s="56"/>
      <c r="I75" s="56"/>
    </row>
    <row r="76" spans="1:9" ht="48" customHeight="1">
      <c r="A76" s="56"/>
      <c r="B76" s="56"/>
      <c r="C76" s="56"/>
      <c r="D76" s="56"/>
      <c r="E76" s="56"/>
      <c r="F76" s="56"/>
      <c r="G76" s="56"/>
      <c r="H76" s="56"/>
      <c r="I76" s="56"/>
    </row>
    <row r="77" spans="1:9" ht="15.75">
      <c r="A77" s="207" t="s">
        <v>105</v>
      </c>
      <c r="B77" s="207"/>
      <c r="C77" s="207"/>
      <c r="D77" s="207"/>
      <c r="E77" s="207"/>
      <c r="F77" s="207"/>
      <c r="G77" s="207"/>
      <c r="H77" s="56"/>
      <c r="I77" s="56"/>
    </row>
    <row r="78" spans="1:9" ht="15.75">
      <c r="A78" s="72" t="s">
        <v>15</v>
      </c>
      <c r="B78" s="72" t="s">
        <v>21</v>
      </c>
      <c r="C78" s="210" t="s">
        <v>22</v>
      </c>
      <c r="D78" s="210"/>
      <c r="E78" s="210" t="s">
        <v>125</v>
      </c>
      <c r="F78" s="210"/>
      <c r="G78" s="72" t="s">
        <v>81</v>
      </c>
      <c r="H78" s="56"/>
      <c r="I78" s="56"/>
    </row>
    <row r="79" spans="1:9" ht="47.25">
      <c r="A79" s="62" t="s">
        <v>17</v>
      </c>
      <c r="B79" s="62">
        <v>20</v>
      </c>
      <c r="C79" s="223">
        <v>20</v>
      </c>
      <c r="D79" s="225"/>
      <c r="E79" s="167">
        <v>0</v>
      </c>
      <c r="F79" s="167"/>
      <c r="G79" s="63" t="s">
        <v>180</v>
      </c>
      <c r="H79" s="56"/>
      <c r="I79" s="56"/>
    </row>
    <row r="80" spans="1:9" ht="47.25">
      <c r="A80" s="62" t="s">
        <v>18</v>
      </c>
      <c r="B80" s="62">
        <v>12</v>
      </c>
      <c r="C80" s="223">
        <v>12</v>
      </c>
      <c r="D80" s="225"/>
      <c r="E80" s="167">
        <v>0</v>
      </c>
      <c r="F80" s="167"/>
      <c r="G80" s="63" t="s">
        <v>180</v>
      </c>
      <c r="H80" s="56"/>
      <c r="I80" s="56"/>
    </row>
    <row r="81" spans="1:26" ht="47.25">
      <c r="A81" s="62" t="s">
        <v>19</v>
      </c>
      <c r="B81" s="62">
        <v>31</v>
      </c>
      <c r="C81" s="223">
        <v>19</v>
      </c>
      <c r="D81" s="225"/>
      <c r="E81" s="167" t="s">
        <v>181</v>
      </c>
      <c r="F81" s="167"/>
      <c r="G81" s="63" t="s">
        <v>180</v>
      </c>
      <c r="H81" s="56"/>
      <c r="I81" s="56"/>
    </row>
    <row r="82" spans="1:26" ht="15.75">
      <c r="A82" s="62" t="s">
        <v>20</v>
      </c>
      <c r="B82" s="62"/>
      <c r="C82" s="223"/>
      <c r="D82" s="225"/>
      <c r="E82" s="167"/>
      <c r="F82" s="167"/>
      <c r="G82" s="62"/>
      <c r="H82" s="56"/>
      <c r="I82" s="56"/>
    </row>
    <row r="83" spans="1:26" ht="15.75">
      <c r="A83" s="62" t="s">
        <v>23</v>
      </c>
      <c r="B83" s="62"/>
      <c r="C83" s="223"/>
      <c r="D83" s="225"/>
      <c r="E83" s="167"/>
      <c r="F83" s="167"/>
      <c r="G83" s="62"/>
      <c r="H83" s="56"/>
      <c r="I83" s="56"/>
    </row>
    <row r="84" spans="1:26" ht="15.75">
      <c r="A84" s="62" t="s">
        <v>24</v>
      </c>
      <c r="B84" s="62"/>
      <c r="C84" s="223"/>
      <c r="D84" s="225"/>
      <c r="E84" s="167"/>
      <c r="F84" s="167"/>
      <c r="G84" s="62"/>
      <c r="H84" s="56"/>
      <c r="I84" s="56"/>
    </row>
    <row r="85" spans="1:26" ht="15.75">
      <c r="A85" s="62" t="s">
        <v>67</v>
      </c>
      <c r="B85" s="62"/>
      <c r="C85" s="223"/>
      <c r="D85" s="225"/>
      <c r="E85" s="167"/>
      <c r="F85" s="167"/>
      <c r="G85" s="62"/>
      <c r="H85" s="56"/>
      <c r="I85" s="56"/>
    </row>
    <row r="86" spans="1:26" ht="15.75">
      <c r="A86" s="62" t="s">
        <v>68</v>
      </c>
      <c r="B86" s="62"/>
      <c r="C86" s="223"/>
      <c r="D86" s="225"/>
      <c r="E86" s="167"/>
      <c r="F86" s="167"/>
      <c r="G86" s="62"/>
      <c r="H86" s="56"/>
      <c r="I86" s="56"/>
    </row>
    <row r="87" spans="1:26" ht="15.75">
      <c r="A87" s="62" t="s">
        <v>73</v>
      </c>
      <c r="B87" s="62"/>
      <c r="C87" s="223"/>
      <c r="D87" s="225"/>
      <c r="E87" s="167"/>
      <c r="F87" s="167"/>
      <c r="G87" s="62"/>
      <c r="H87" s="56"/>
      <c r="I87" s="56"/>
    </row>
    <row r="88" spans="1:26" ht="15.75">
      <c r="A88" s="62" t="s">
        <v>70</v>
      </c>
      <c r="B88" s="62"/>
      <c r="C88" s="223"/>
      <c r="D88" s="225"/>
      <c r="E88" s="167"/>
      <c r="F88" s="167"/>
      <c r="G88" s="62"/>
      <c r="H88" s="56"/>
      <c r="I88" s="56"/>
    </row>
    <row r="89" spans="1:26" ht="15.75">
      <c r="A89" s="62" t="s">
        <v>71</v>
      </c>
      <c r="B89" s="62"/>
      <c r="C89" s="223"/>
      <c r="D89" s="225"/>
      <c r="E89" s="167"/>
      <c r="F89" s="167"/>
      <c r="G89" s="62"/>
      <c r="H89" s="56"/>
      <c r="I89" s="56"/>
    </row>
    <row r="90" spans="1:26" ht="15.75">
      <c r="A90" s="62" t="s">
        <v>72</v>
      </c>
      <c r="B90" s="62"/>
      <c r="C90" s="223"/>
      <c r="D90" s="225"/>
      <c r="E90" s="167"/>
      <c r="F90" s="167"/>
      <c r="G90" s="62"/>
      <c r="H90" s="56"/>
      <c r="I90" s="56"/>
    </row>
    <row r="91" spans="1:26" ht="15.75">
      <c r="A91" s="167"/>
      <c r="B91" s="167"/>
      <c r="C91" s="167"/>
      <c r="D91" s="167"/>
      <c r="E91" s="167"/>
      <c r="F91" s="167"/>
      <c r="G91" s="167"/>
      <c r="H91" s="56"/>
      <c r="I91" s="56"/>
    </row>
    <row r="92" spans="1:26" ht="47.25" customHeight="1">
      <c r="A92" s="71"/>
      <c r="B92" s="38"/>
      <c r="C92" s="38"/>
      <c r="D92" s="38"/>
      <c r="E92" s="38"/>
      <c r="F92" s="38"/>
      <c r="G92" s="38"/>
      <c r="H92" s="61"/>
      <c r="I92" s="61"/>
      <c r="J92" s="4"/>
      <c r="K92" s="4"/>
      <c r="L92" s="4"/>
      <c r="M92" s="4"/>
      <c r="N92" s="4"/>
      <c r="O92" s="4"/>
      <c r="P92" s="4"/>
      <c r="Q92" s="4"/>
      <c r="R92" s="4"/>
      <c r="S92" s="4"/>
      <c r="T92" s="4"/>
      <c r="U92" s="4"/>
      <c r="V92" s="4"/>
      <c r="W92" s="4"/>
      <c r="X92" s="4"/>
      <c r="Y92" s="4"/>
      <c r="Z92" s="4"/>
    </row>
    <row r="93" spans="1:26" s="4" customFormat="1" ht="15.75">
      <c r="A93" s="207" t="s">
        <v>112</v>
      </c>
      <c r="B93" s="207"/>
      <c r="C93" s="207"/>
      <c r="D93" s="207"/>
      <c r="E93" s="207"/>
      <c r="F93" s="207"/>
      <c r="G93" s="207"/>
      <c r="H93" s="56"/>
      <c r="I93" s="56"/>
      <c r="J93" s="1"/>
      <c r="K93" s="1"/>
      <c r="L93" s="1"/>
      <c r="M93" s="1"/>
      <c r="N93" s="1"/>
      <c r="O93" s="1"/>
      <c r="P93" s="1"/>
      <c r="Q93" s="1"/>
      <c r="R93" s="1"/>
      <c r="S93" s="1"/>
      <c r="T93" s="1"/>
      <c r="U93" s="1"/>
      <c r="V93" s="1"/>
      <c r="W93" s="1"/>
      <c r="X93" s="1"/>
      <c r="Y93" s="1"/>
      <c r="Z93" s="1"/>
    </row>
    <row r="94" spans="1:26" ht="47.25">
      <c r="A94" s="72" t="s">
        <v>26</v>
      </c>
      <c r="B94" s="72" t="s">
        <v>27</v>
      </c>
      <c r="C94" s="72" t="s">
        <v>28</v>
      </c>
      <c r="D94" s="72" t="s">
        <v>29</v>
      </c>
      <c r="E94" s="72" t="s">
        <v>30</v>
      </c>
      <c r="F94" s="72" t="s">
        <v>31</v>
      </c>
      <c r="G94" s="67" t="s">
        <v>32</v>
      </c>
      <c r="H94" s="56"/>
      <c r="I94" s="56"/>
    </row>
    <row r="95" spans="1:26" ht="15.75">
      <c r="A95" s="204" t="s">
        <v>187</v>
      </c>
      <c r="B95" s="205"/>
      <c r="C95" s="205"/>
      <c r="D95" s="205"/>
      <c r="E95" s="205"/>
      <c r="F95" s="205"/>
      <c r="G95" s="206"/>
      <c r="H95" s="56"/>
      <c r="I95" s="56"/>
    </row>
    <row r="96" spans="1:26" ht="132" customHeight="1">
      <c r="A96" s="62" t="s">
        <v>188</v>
      </c>
      <c r="B96" s="62" t="s">
        <v>189</v>
      </c>
      <c r="C96" s="62">
        <v>6625</v>
      </c>
      <c r="D96" s="62" t="s">
        <v>190</v>
      </c>
      <c r="E96" s="73">
        <f t="shared" ref="E96:E106" si="0">F96/C96</f>
        <v>0.51864150943396226</v>
      </c>
      <c r="F96" s="74">
        <v>3436</v>
      </c>
      <c r="G96" s="63" t="s">
        <v>191</v>
      </c>
      <c r="H96" s="62"/>
      <c r="I96" s="349"/>
    </row>
    <row r="97" spans="1:26" ht="122.25" customHeight="1">
      <c r="A97" s="62" t="s">
        <v>192</v>
      </c>
      <c r="B97" s="62" t="s">
        <v>193</v>
      </c>
      <c r="C97" s="62">
        <v>51</v>
      </c>
      <c r="D97" s="62" t="s">
        <v>194</v>
      </c>
      <c r="E97" s="73">
        <f t="shared" si="0"/>
        <v>0.62745098039215685</v>
      </c>
      <c r="F97" s="62">
        <v>32</v>
      </c>
      <c r="G97" s="63" t="s">
        <v>195</v>
      </c>
      <c r="H97" s="62" t="s">
        <v>196</v>
      </c>
      <c r="I97" s="349"/>
    </row>
    <row r="98" spans="1:26" s="4" customFormat="1" ht="63">
      <c r="A98" s="62" t="s">
        <v>197</v>
      </c>
      <c r="B98" s="62" t="s">
        <v>198</v>
      </c>
      <c r="C98" s="62">
        <v>995</v>
      </c>
      <c r="D98" s="62" t="s">
        <v>199</v>
      </c>
      <c r="E98" s="73">
        <f t="shared" si="0"/>
        <v>0.75778894472361813</v>
      </c>
      <c r="F98" s="62">
        <v>754</v>
      </c>
      <c r="G98" s="63" t="s">
        <v>200</v>
      </c>
      <c r="H98" s="62"/>
      <c r="I98" s="349"/>
      <c r="J98" s="1"/>
      <c r="K98" s="1"/>
      <c r="L98" s="1"/>
      <c r="M98" s="1"/>
      <c r="N98" s="1"/>
      <c r="O98" s="1"/>
      <c r="P98" s="1"/>
      <c r="Q98" s="1"/>
      <c r="R98" s="1"/>
      <c r="S98" s="1"/>
      <c r="T98" s="1"/>
      <c r="U98" s="1"/>
      <c r="V98" s="1"/>
      <c r="W98" s="1"/>
      <c r="X98" s="1"/>
      <c r="Y98" s="1"/>
      <c r="Z98" s="1"/>
    </row>
    <row r="99" spans="1:26" ht="173.25">
      <c r="A99" s="75" t="s">
        <v>201</v>
      </c>
      <c r="B99" s="62" t="s">
        <v>202</v>
      </c>
      <c r="C99" s="62">
        <v>75</v>
      </c>
      <c r="D99" s="62" t="s">
        <v>199</v>
      </c>
      <c r="E99" s="73">
        <f t="shared" si="0"/>
        <v>0</v>
      </c>
      <c r="F99" s="62">
        <v>0</v>
      </c>
      <c r="G99" s="63"/>
      <c r="H99" s="62" t="s">
        <v>203</v>
      </c>
      <c r="I99" s="349"/>
    </row>
    <row r="100" spans="1:26" ht="110.25">
      <c r="A100" s="62" t="s">
        <v>204</v>
      </c>
      <c r="B100" s="62" t="s">
        <v>205</v>
      </c>
      <c r="C100" s="62">
        <v>21</v>
      </c>
      <c r="D100" s="62" t="s">
        <v>206</v>
      </c>
      <c r="E100" s="73">
        <f t="shared" si="0"/>
        <v>1.2380952380952381</v>
      </c>
      <c r="F100" s="62">
        <v>26</v>
      </c>
      <c r="G100" s="63" t="s">
        <v>191</v>
      </c>
      <c r="H100" s="62" t="s">
        <v>196</v>
      </c>
      <c r="I100" s="349"/>
    </row>
    <row r="101" spans="1:26" ht="110.25">
      <c r="A101" s="188" t="s">
        <v>207</v>
      </c>
      <c r="B101" s="62" t="s">
        <v>208</v>
      </c>
      <c r="C101" s="62">
        <v>200</v>
      </c>
      <c r="D101" s="62" t="s">
        <v>209</v>
      </c>
      <c r="E101" s="73">
        <f t="shared" si="0"/>
        <v>2.65</v>
      </c>
      <c r="F101" s="62">
        <v>530</v>
      </c>
      <c r="G101" s="247" t="s">
        <v>210</v>
      </c>
      <c r="H101" s="62" t="s">
        <v>196</v>
      </c>
      <c r="I101" s="349"/>
    </row>
    <row r="102" spans="1:26" ht="110.25">
      <c r="A102" s="190"/>
      <c r="B102" s="62" t="s">
        <v>211</v>
      </c>
      <c r="C102" s="62">
        <v>32</v>
      </c>
      <c r="D102" s="62" t="s">
        <v>212</v>
      </c>
      <c r="E102" s="73">
        <f t="shared" si="0"/>
        <v>0.9375</v>
      </c>
      <c r="F102" s="62">
        <v>30</v>
      </c>
      <c r="G102" s="247"/>
      <c r="H102" s="62" t="s">
        <v>196</v>
      </c>
      <c r="I102" s="349"/>
    </row>
    <row r="103" spans="1:26" ht="141.75">
      <c r="A103" s="62" t="s">
        <v>213</v>
      </c>
      <c r="B103" s="62" t="s">
        <v>214</v>
      </c>
      <c r="C103" s="62">
        <v>280</v>
      </c>
      <c r="D103" s="62" t="s">
        <v>215</v>
      </c>
      <c r="E103" s="73">
        <f t="shared" si="0"/>
        <v>0.55714285714285716</v>
      </c>
      <c r="F103" s="62">
        <v>156</v>
      </c>
      <c r="G103" s="63" t="s">
        <v>216</v>
      </c>
      <c r="H103" s="62" t="s">
        <v>196</v>
      </c>
      <c r="I103" s="349"/>
    </row>
    <row r="104" spans="1:26" ht="137.25" customHeight="1">
      <c r="A104" s="188" t="s">
        <v>217</v>
      </c>
      <c r="B104" s="62" t="s">
        <v>218</v>
      </c>
      <c r="C104" s="62">
        <v>375</v>
      </c>
      <c r="D104" s="62" t="s">
        <v>215</v>
      </c>
      <c r="E104" s="73">
        <f t="shared" si="0"/>
        <v>2.1440000000000001</v>
      </c>
      <c r="F104" s="62">
        <v>804</v>
      </c>
      <c r="G104" s="63" t="s">
        <v>219</v>
      </c>
      <c r="H104" s="62"/>
      <c r="I104" s="349"/>
    </row>
    <row r="105" spans="1:26" s="4" customFormat="1" ht="47.25">
      <c r="A105" s="189"/>
      <c r="B105" s="62" t="s">
        <v>220</v>
      </c>
      <c r="C105" s="62">
        <v>73.8</v>
      </c>
      <c r="D105" s="62" t="s">
        <v>215</v>
      </c>
      <c r="E105" s="73">
        <f t="shared" si="0"/>
        <v>0.4345528455284553</v>
      </c>
      <c r="F105" s="62">
        <v>32.07</v>
      </c>
      <c r="G105" s="63" t="s">
        <v>183</v>
      </c>
      <c r="H105" s="63" t="s">
        <v>184</v>
      </c>
      <c r="I105" s="349"/>
      <c r="J105" s="1"/>
      <c r="K105" s="1"/>
      <c r="L105" s="1"/>
      <c r="M105" s="1"/>
      <c r="N105" s="1"/>
      <c r="O105" s="1"/>
      <c r="P105" s="1"/>
      <c r="Q105" s="1"/>
      <c r="R105" s="1"/>
      <c r="S105" s="1"/>
      <c r="T105" s="1"/>
      <c r="U105" s="1"/>
      <c r="V105" s="1"/>
      <c r="W105" s="1"/>
      <c r="X105" s="1"/>
      <c r="Y105" s="1"/>
      <c r="Z105" s="1"/>
    </row>
    <row r="106" spans="1:26" ht="78.75">
      <c r="A106" s="190"/>
      <c r="B106" s="62" t="s">
        <v>221</v>
      </c>
      <c r="C106" s="62">
        <v>1200</v>
      </c>
      <c r="D106" s="62" t="s">
        <v>215</v>
      </c>
      <c r="E106" s="73">
        <f t="shared" si="0"/>
        <v>0.56999999999999995</v>
      </c>
      <c r="F106" s="62">
        <v>684</v>
      </c>
      <c r="G106" s="63" t="s">
        <v>183</v>
      </c>
      <c r="H106" s="63" t="s">
        <v>184</v>
      </c>
      <c r="I106" s="349"/>
    </row>
    <row r="107" spans="1:26" ht="15.75" customHeight="1">
      <c r="A107" s="204" t="s">
        <v>258</v>
      </c>
      <c r="B107" s="205"/>
      <c r="C107" s="205"/>
      <c r="D107" s="205"/>
      <c r="E107" s="205"/>
      <c r="F107" s="205"/>
      <c r="G107" s="206"/>
      <c r="H107" s="350"/>
      <c r="I107" s="350"/>
    </row>
    <row r="108" spans="1:26" ht="157.5">
      <c r="A108" s="62" t="s">
        <v>259</v>
      </c>
      <c r="B108" s="62" t="s">
        <v>260</v>
      </c>
      <c r="C108" s="62">
        <v>800</v>
      </c>
      <c r="D108" s="62" t="s">
        <v>261</v>
      </c>
      <c r="E108" s="76">
        <v>0.17</v>
      </c>
      <c r="F108" s="62">
        <v>138</v>
      </c>
      <c r="G108" s="62" t="s">
        <v>262</v>
      </c>
      <c r="H108" s="56"/>
      <c r="I108" s="56"/>
    </row>
    <row r="109" spans="1:26" ht="63">
      <c r="A109" s="62" t="s">
        <v>263</v>
      </c>
      <c r="B109" s="62" t="s">
        <v>264</v>
      </c>
      <c r="C109" s="62">
        <v>70</v>
      </c>
      <c r="D109" s="62" t="s">
        <v>261</v>
      </c>
      <c r="E109" s="76">
        <v>0.1</v>
      </c>
      <c r="F109" s="62">
        <v>7</v>
      </c>
      <c r="G109" s="62" t="s">
        <v>265</v>
      </c>
      <c r="H109" s="56"/>
      <c r="I109" s="56"/>
    </row>
    <row r="110" spans="1:26" ht="63">
      <c r="A110" s="62" t="s">
        <v>266</v>
      </c>
      <c r="B110" s="62" t="s">
        <v>267</v>
      </c>
      <c r="C110" s="62">
        <v>1200</v>
      </c>
      <c r="D110" s="62" t="s">
        <v>261</v>
      </c>
      <c r="E110" s="76">
        <v>0.16</v>
      </c>
      <c r="F110" s="62">
        <v>194</v>
      </c>
      <c r="G110" s="62" t="s">
        <v>268</v>
      </c>
      <c r="H110" s="56"/>
      <c r="I110" s="56"/>
    </row>
    <row r="111" spans="1:26" ht="47.25">
      <c r="A111" s="62" t="s">
        <v>269</v>
      </c>
      <c r="B111" s="62" t="s">
        <v>270</v>
      </c>
      <c r="C111" s="62">
        <v>4200</v>
      </c>
      <c r="D111" s="62" t="s">
        <v>261</v>
      </c>
      <c r="E111" s="76">
        <v>0.08</v>
      </c>
      <c r="F111" s="62">
        <v>349</v>
      </c>
      <c r="G111" s="62" t="s">
        <v>271</v>
      </c>
      <c r="H111" s="56"/>
      <c r="I111" s="56"/>
    </row>
    <row r="112" spans="1:26" ht="45" customHeight="1">
      <c r="A112" s="62" t="s">
        <v>272</v>
      </c>
      <c r="B112" s="62" t="s">
        <v>273</v>
      </c>
      <c r="C112" s="62">
        <v>13</v>
      </c>
      <c r="D112" s="62" t="s">
        <v>274</v>
      </c>
      <c r="E112" s="76">
        <v>0.31</v>
      </c>
      <c r="F112" s="62">
        <v>4</v>
      </c>
      <c r="G112" s="62" t="s">
        <v>275</v>
      </c>
      <c r="H112" s="56"/>
      <c r="I112" s="56"/>
    </row>
    <row r="113" spans="1:26" s="4" customFormat="1" ht="94.5">
      <c r="A113" s="62" t="s">
        <v>276</v>
      </c>
      <c r="B113" s="62" t="s">
        <v>277</v>
      </c>
      <c r="C113" s="62">
        <v>2048</v>
      </c>
      <c r="D113" s="62" t="s">
        <v>278</v>
      </c>
      <c r="E113" s="76">
        <v>0.24</v>
      </c>
      <c r="F113" s="62">
        <v>484</v>
      </c>
      <c r="G113" s="62" t="s">
        <v>279</v>
      </c>
      <c r="H113" s="56"/>
      <c r="I113" s="56"/>
      <c r="J113" s="1"/>
      <c r="K113" s="1"/>
      <c r="L113" s="1"/>
      <c r="M113" s="1"/>
      <c r="N113" s="1"/>
      <c r="O113" s="1"/>
      <c r="P113" s="1"/>
      <c r="Q113" s="1"/>
      <c r="R113" s="1"/>
      <c r="S113" s="1"/>
      <c r="T113" s="1"/>
      <c r="U113" s="1"/>
      <c r="V113" s="1"/>
      <c r="W113" s="1"/>
      <c r="X113" s="1"/>
      <c r="Y113" s="1"/>
      <c r="Z113" s="1"/>
    </row>
    <row r="114" spans="1:26" s="4" customFormat="1" ht="157.5">
      <c r="A114" s="62" t="s">
        <v>280</v>
      </c>
      <c r="B114" s="62" t="s">
        <v>281</v>
      </c>
      <c r="C114" s="62" t="s">
        <v>282</v>
      </c>
      <c r="D114" s="62" t="s">
        <v>283</v>
      </c>
      <c r="E114" s="62" t="s">
        <v>284</v>
      </c>
      <c r="F114" s="62" t="s">
        <v>285</v>
      </c>
      <c r="G114" s="62" t="s">
        <v>286</v>
      </c>
      <c r="H114" s="56"/>
      <c r="I114" s="56"/>
      <c r="J114" s="1"/>
      <c r="K114" s="1"/>
      <c r="L114" s="1"/>
      <c r="M114" s="1"/>
      <c r="N114" s="1"/>
      <c r="O114" s="1"/>
      <c r="P114" s="1"/>
      <c r="Q114" s="1"/>
      <c r="R114" s="1"/>
      <c r="S114" s="1"/>
      <c r="T114" s="1"/>
      <c r="U114" s="1"/>
      <c r="V114" s="1"/>
      <c r="W114" s="1"/>
      <c r="X114" s="1"/>
      <c r="Y114" s="1"/>
      <c r="Z114" s="1"/>
    </row>
    <row r="115" spans="1:26" ht="78.75">
      <c r="A115" s="62" t="s">
        <v>288</v>
      </c>
      <c r="B115" s="62" t="s">
        <v>264</v>
      </c>
      <c r="C115" s="62">
        <v>780</v>
      </c>
      <c r="D115" s="62" t="s">
        <v>278</v>
      </c>
      <c r="E115" s="77">
        <f>F115/C115</f>
        <v>0.4</v>
      </c>
      <c r="F115" s="62">
        <v>312</v>
      </c>
      <c r="G115" s="63" t="s">
        <v>289</v>
      </c>
      <c r="H115" s="56"/>
      <c r="I115" s="56"/>
    </row>
    <row r="116" spans="1:26" ht="393.75">
      <c r="A116" s="62" t="s">
        <v>295</v>
      </c>
      <c r="B116" s="62" t="s">
        <v>296</v>
      </c>
      <c r="C116" s="62" t="s">
        <v>297</v>
      </c>
      <c r="D116" s="62" t="s">
        <v>298</v>
      </c>
      <c r="E116" s="77" t="s">
        <v>299</v>
      </c>
      <c r="F116" s="62" t="s">
        <v>300</v>
      </c>
      <c r="G116" s="63" t="s">
        <v>301</v>
      </c>
      <c r="H116" s="56"/>
      <c r="I116" s="56"/>
    </row>
    <row r="117" spans="1:26" ht="173.25">
      <c r="A117" s="62" t="s">
        <v>302</v>
      </c>
      <c r="B117" s="62" t="s">
        <v>303</v>
      </c>
      <c r="C117" s="62" t="s">
        <v>551</v>
      </c>
      <c r="D117" s="62" t="s">
        <v>304</v>
      </c>
      <c r="E117" s="77" t="s">
        <v>305</v>
      </c>
      <c r="F117" s="62" t="s">
        <v>552</v>
      </c>
      <c r="G117" s="63" t="s">
        <v>306</v>
      </c>
      <c r="H117" s="56"/>
      <c r="I117" s="56"/>
    </row>
    <row r="118" spans="1:26" ht="204.75">
      <c r="A118" s="62" t="s">
        <v>307</v>
      </c>
      <c r="B118" s="62" t="s">
        <v>308</v>
      </c>
      <c r="C118" s="62" t="s">
        <v>553</v>
      </c>
      <c r="D118" s="62" t="s">
        <v>309</v>
      </c>
      <c r="E118" s="78">
        <v>0.66700000000000004</v>
      </c>
      <c r="F118" s="62" t="s">
        <v>554</v>
      </c>
      <c r="G118" s="63" t="s">
        <v>306</v>
      </c>
      <c r="H118" s="56"/>
      <c r="I118" s="56"/>
    </row>
    <row r="119" spans="1:26" ht="173.25">
      <c r="A119" s="62" t="s">
        <v>310</v>
      </c>
      <c r="B119" s="62" t="s">
        <v>311</v>
      </c>
      <c r="C119" s="62" t="s">
        <v>555</v>
      </c>
      <c r="D119" s="62" t="s">
        <v>312</v>
      </c>
      <c r="E119" s="78">
        <v>1.33</v>
      </c>
      <c r="F119" s="62" t="s">
        <v>556</v>
      </c>
      <c r="G119" s="63" t="s">
        <v>306</v>
      </c>
      <c r="H119" s="56"/>
      <c r="I119" s="56"/>
    </row>
    <row r="120" spans="1:26" ht="220.5">
      <c r="A120" s="79" t="s">
        <v>313</v>
      </c>
      <c r="B120" s="62" t="s">
        <v>314</v>
      </c>
      <c r="C120" s="74">
        <v>900000</v>
      </c>
      <c r="D120" s="62" t="s">
        <v>315</v>
      </c>
      <c r="E120" s="80">
        <v>101.86</v>
      </c>
      <c r="F120" s="74">
        <v>916758</v>
      </c>
      <c r="G120" s="62" t="s">
        <v>316</v>
      </c>
      <c r="H120" s="56"/>
      <c r="I120" s="56"/>
    </row>
    <row r="121" spans="1:26" ht="15.75">
      <c r="A121" s="14"/>
      <c r="B121" s="14"/>
      <c r="C121" s="14"/>
      <c r="D121" s="14"/>
      <c r="E121" s="14"/>
      <c r="F121" s="14"/>
      <c r="G121" s="48"/>
      <c r="H121" s="56"/>
      <c r="I121" s="56"/>
    </row>
    <row r="122" spans="1:26" ht="46.5" customHeight="1">
      <c r="A122" s="204" t="s">
        <v>127</v>
      </c>
      <c r="B122" s="205"/>
      <c r="C122" s="205"/>
      <c r="D122" s="205"/>
      <c r="E122" s="205"/>
      <c r="F122" s="205"/>
      <c r="G122" s="206"/>
      <c r="H122" s="56"/>
      <c r="I122" s="56"/>
    </row>
    <row r="123" spans="1:26" s="4" customFormat="1" ht="110.25">
      <c r="A123" s="81" t="s">
        <v>317</v>
      </c>
      <c r="B123" s="81" t="s">
        <v>318</v>
      </c>
      <c r="C123" s="81" t="s">
        <v>319</v>
      </c>
      <c r="D123" s="81" t="s">
        <v>320</v>
      </c>
      <c r="E123" s="82">
        <v>1</v>
      </c>
      <c r="F123" s="81" t="s">
        <v>321</v>
      </c>
      <c r="G123" s="148" t="s">
        <v>343</v>
      </c>
      <c r="H123" s="56"/>
      <c r="I123" s="56"/>
      <c r="J123" s="1"/>
      <c r="K123" s="1"/>
      <c r="L123" s="1"/>
      <c r="M123" s="1"/>
      <c r="N123" s="1"/>
      <c r="O123" s="1"/>
      <c r="P123" s="1"/>
      <c r="Q123" s="1"/>
      <c r="R123" s="1"/>
      <c r="S123" s="1"/>
      <c r="T123" s="1"/>
      <c r="U123" s="1"/>
      <c r="V123" s="1"/>
      <c r="W123" s="1"/>
      <c r="X123" s="1"/>
      <c r="Y123" s="1"/>
      <c r="Z123" s="1"/>
    </row>
    <row r="124" spans="1:26" ht="47.25">
      <c r="A124" s="81" t="s">
        <v>329</v>
      </c>
      <c r="B124" s="81" t="s">
        <v>318</v>
      </c>
      <c r="C124" s="81" t="s">
        <v>330</v>
      </c>
      <c r="D124" s="81" t="s">
        <v>324</v>
      </c>
      <c r="E124" s="82">
        <v>0.5</v>
      </c>
      <c r="F124" s="83" t="s">
        <v>331</v>
      </c>
      <c r="G124" s="84" t="s">
        <v>334</v>
      </c>
      <c r="H124" s="56"/>
      <c r="I124" s="56"/>
    </row>
    <row r="125" spans="1:26" ht="34.5" customHeight="1">
      <c r="A125" s="17" t="s">
        <v>333</v>
      </c>
      <c r="B125" s="17" t="s">
        <v>322</v>
      </c>
      <c r="C125" s="17" t="s">
        <v>323</v>
      </c>
      <c r="D125" s="17" t="s">
        <v>324</v>
      </c>
      <c r="E125" s="82">
        <v>1</v>
      </c>
      <c r="F125" s="85" t="s">
        <v>332</v>
      </c>
      <c r="G125" s="86" t="s">
        <v>325</v>
      </c>
      <c r="H125" s="56"/>
      <c r="I125" s="56"/>
    </row>
    <row r="126" spans="1:26" ht="78.75">
      <c r="A126" s="17" t="s">
        <v>570</v>
      </c>
      <c r="B126" s="17" t="s">
        <v>326</v>
      </c>
      <c r="C126" s="17" t="s">
        <v>571</v>
      </c>
      <c r="D126" s="17" t="s">
        <v>324</v>
      </c>
      <c r="E126" s="82">
        <v>1</v>
      </c>
      <c r="F126" s="85" t="s">
        <v>327</v>
      </c>
      <c r="G126" s="87" t="s">
        <v>328</v>
      </c>
      <c r="H126" s="56"/>
      <c r="I126" s="56"/>
    </row>
    <row r="127" spans="1:26" ht="15.75">
      <c r="A127" s="14"/>
      <c r="B127" s="14"/>
      <c r="C127" s="14"/>
      <c r="D127" s="14"/>
      <c r="E127" s="14"/>
      <c r="F127" s="14"/>
      <c r="G127" s="14"/>
      <c r="H127" s="56"/>
      <c r="I127" s="56"/>
    </row>
    <row r="128" spans="1:26" ht="15.75">
      <c r="A128" s="204" t="s">
        <v>453</v>
      </c>
      <c r="B128" s="205"/>
      <c r="C128" s="205"/>
      <c r="D128" s="205"/>
      <c r="E128" s="205"/>
      <c r="F128" s="205"/>
      <c r="G128" s="206"/>
      <c r="H128" s="56"/>
      <c r="I128" s="56"/>
    </row>
    <row r="129" spans="1:26" ht="219.75" customHeight="1">
      <c r="A129" s="264" t="s">
        <v>454</v>
      </c>
      <c r="B129" s="264" t="s">
        <v>455</v>
      </c>
      <c r="C129" s="88">
        <v>60</v>
      </c>
      <c r="D129" s="17" t="s">
        <v>456</v>
      </c>
      <c r="E129" s="37">
        <f>13/60</f>
        <v>0.21666666666666667</v>
      </c>
      <c r="F129" s="89" t="s">
        <v>457</v>
      </c>
      <c r="G129" s="86" t="s">
        <v>458</v>
      </c>
      <c r="H129" s="56"/>
      <c r="I129" s="56"/>
    </row>
    <row r="130" spans="1:26" ht="178.5" customHeight="1">
      <c r="A130" s="265"/>
      <c r="B130" s="265"/>
      <c r="C130" s="88">
        <v>1435</v>
      </c>
      <c r="D130" s="17" t="s">
        <v>459</v>
      </c>
      <c r="E130" s="37">
        <f>746/C130</f>
        <v>0.51986062717770032</v>
      </c>
      <c r="F130" s="89" t="s">
        <v>460</v>
      </c>
      <c r="G130" s="86" t="s">
        <v>461</v>
      </c>
      <c r="H130" s="56"/>
      <c r="I130" s="56"/>
    </row>
    <row r="131" spans="1:26" ht="15.75">
      <c r="A131" s="14"/>
      <c r="B131" s="14"/>
      <c r="C131" s="14"/>
      <c r="D131" s="14"/>
      <c r="E131" s="14"/>
      <c r="F131" s="14"/>
      <c r="G131" s="14"/>
      <c r="H131" s="56"/>
      <c r="I131" s="56"/>
    </row>
    <row r="132" spans="1:26" ht="29.25" customHeight="1">
      <c r="A132" s="204" t="s">
        <v>480</v>
      </c>
      <c r="B132" s="205"/>
      <c r="C132" s="205"/>
      <c r="D132" s="205"/>
      <c r="E132" s="205"/>
      <c r="F132" s="205"/>
      <c r="G132" s="206"/>
      <c r="H132" s="56"/>
      <c r="I132" s="56"/>
    </row>
    <row r="133" spans="1:26" ht="157.5">
      <c r="A133" s="62" t="s">
        <v>481</v>
      </c>
      <c r="B133" s="62" t="s">
        <v>482</v>
      </c>
      <c r="C133" s="62" t="s">
        <v>483</v>
      </c>
      <c r="D133" s="62" t="s">
        <v>484</v>
      </c>
      <c r="E133" s="90">
        <v>7.4999999999999997E-3</v>
      </c>
      <c r="F133" s="90">
        <v>7.4999999999999997E-3</v>
      </c>
      <c r="G133" s="63" t="s">
        <v>485</v>
      </c>
      <c r="H133" s="62" t="s">
        <v>486</v>
      </c>
      <c r="I133" s="56"/>
    </row>
    <row r="134" spans="1:26" ht="94.5">
      <c r="A134" s="91" t="s">
        <v>487</v>
      </c>
      <c r="B134" s="92" t="s">
        <v>488</v>
      </c>
      <c r="C134" s="62" t="s">
        <v>489</v>
      </c>
      <c r="D134" s="62" t="s">
        <v>490</v>
      </c>
      <c r="E134" s="76">
        <v>1</v>
      </c>
      <c r="F134" s="92" t="s">
        <v>491</v>
      </c>
      <c r="G134" s="93" t="s">
        <v>492</v>
      </c>
      <c r="H134" s="188" t="s">
        <v>493</v>
      </c>
      <c r="I134" s="56"/>
    </row>
    <row r="135" spans="1:26" ht="44.25" customHeight="1">
      <c r="A135" s="91" t="s">
        <v>494</v>
      </c>
      <c r="B135" s="92" t="s">
        <v>495</v>
      </c>
      <c r="C135" s="92" t="s">
        <v>489</v>
      </c>
      <c r="D135" s="92" t="s">
        <v>490</v>
      </c>
      <c r="E135" s="94">
        <v>1</v>
      </c>
      <c r="F135" s="92" t="s">
        <v>496</v>
      </c>
      <c r="G135" s="93" t="s">
        <v>492</v>
      </c>
      <c r="H135" s="189"/>
      <c r="I135" s="56"/>
    </row>
    <row r="136" spans="1:26" ht="156" customHeight="1">
      <c r="A136" s="91" t="s">
        <v>497</v>
      </c>
      <c r="B136" s="92" t="s">
        <v>498</v>
      </c>
      <c r="C136" s="92" t="s">
        <v>489</v>
      </c>
      <c r="D136" s="92" t="s">
        <v>490</v>
      </c>
      <c r="E136" s="94">
        <v>0.8</v>
      </c>
      <c r="F136" s="92" t="s">
        <v>499</v>
      </c>
      <c r="G136" s="63" t="s">
        <v>500</v>
      </c>
      <c r="H136" s="189"/>
      <c r="I136" s="56"/>
    </row>
    <row r="137" spans="1:26" ht="266.25" customHeight="1">
      <c r="A137" s="91" t="s">
        <v>501</v>
      </c>
      <c r="B137" s="92" t="s">
        <v>502</v>
      </c>
      <c r="C137" s="92" t="s">
        <v>503</v>
      </c>
      <c r="D137" s="92" t="s">
        <v>504</v>
      </c>
      <c r="E137" s="94">
        <v>1</v>
      </c>
      <c r="F137" s="92" t="s">
        <v>505</v>
      </c>
      <c r="G137" s="93" t="s">
        <v>492</v>
      </c>
      <c r="H137" s="190"/>
      <c r="I137" s="56"/>
    </row>
    <row r="138" spans="1:26" s="10" customFormat="1" ht="409.5">
      <c r="A138" s="47" t="s">
        <v>557</v>
      </c>
      <c r="B138" s="62" t="s">
        <v>506</v>
      </c>
      <c r="C138" s="62" t="s">
        <v>507</v>
      </c>
      <c r="D138" s="47" t="s">
        <v>480</v>
      </c>
      <c r="E138" s="92" t="s">
        <v>508</v>
      </c>
      <c r="F138" s="95" t="s">
        <v>509</v>
      </c>
      <c r="G138" s="47" t="s">
        <v>558</v>
      </c>
      <c r="H138" s="64"/>
      <c r="I138" s="56"/>
      <c r="J138" s="1"/>
      <c r="K138" s="1"/>
      <c r="L138" s="1"/>
      <c r="M138" s="1"/>
      <c r="N138" s="1"/>
      <c r="O138" s="1"/>
      <c r="P138" s="1"/>
      <c r="Q138" s="1"/>
      <c r="R138" s="1"/>
      <c r="S138" s="1"/>
      <c r="T138" s="1"/>
      <c r="U138" s="1"/>
      <c r="V138" s="1"/>
      <c r="W138" s="1"/>
      <c r="X138" s="1"/>
      <c r="Y138" s="1"/>
      <c r="Z138" s="1"/>
    </row>
    <row r="139" spans="1:26" s="10" customFormat="1" ht="31.5" customHeight="1">
      <c r="A139" s="62"/>
      <c r="B139" s="62"/>
      <c r="C139" s="62"/>
      <c r="D139" s="62"/>
      <c r="E139" s="77"/>
      <c r="F139" s="62"/>
      <c r="G139" s="62"/>
      <c r="H139" s="64"/>
      <c r="I139" s="56"/>
      <c r="J139" s="1"/>
      <c r="K139" s="1"/>
      <c r="L139" s="1"/>
      <c r="M139" s="1"/>
      <c r="N139" s="1"/>
      <c r="O139" s="1"/>
      <c r="P139" s="1"/>
      <c r="Q139" s="1"/>
      <c r="R139" s="1"/>
      <c r="S139" s="1"/>
      <c r="T139" s="1"/>
      <c r="U139" s="1"/>
      <c r="V139" s="1"/>
      <c r="W139" s="1"/>
      <c r="X139" s="1"/>
      <c r="Y139" s="1"/>
      <c r="Z139" s="1"/>
    </row>
    <row r="140" spans="1:26" s="10" customFormat="1" ht="15.75">
      <c r="A140" s="167" t="s">
        <v>86</v>
      </c>
      <c r="B140" s="231"/>
      <c r="C140" s="231"/>
      <c r="D140" s="231"/>
      <c r="E140" s="231"/>
      <c r="F140" s="231"/>
      <c r="G140" s="231"/>
      <c r="H140" s="64"/>
      <c r="I140" s="56"/>
      <c r="J140" s="1"/>
      <c r="K140" s="1"/>
      <c r="L140" s="1"/>
      <c r="M140" s="1"/>
      <c r="N140" s="1"/>
      <c r="O140" s="1"/>
      <c r="P140" s="1"/>
      <c r="Q140" s="1"/>
      <c r="R140" s="1"/>
      <c r="S140" s="1"/>
      <c r="T140" s="1"/>
      <c r="U140" s="1"/>
      <c r="V140" s="1"/>
      <c r="W140" s="1"/>
      <c r="X140" s="1"/>
      <c r="Y140" s="1"/>
      <c r="Z140" s="1"/>
    </row>
    <row r="141" spans="1:26" s="10" customFormat="1" ht="15.75">
      <c r="A141" s="38"/>
      <c r="B141" s="38"/>
      <c r="C141" s="38"/>
      <c r="D141" s="38"/>
      <c r="E141" s="38"/>
      <c r="F141" s="38"/>
      <c r="G141" s="38"/>
      <c r="H141" s="61"/>
      <c r="I141" s="61"/>
      <c r="J141" s="4"/>
      <c r="K141" s="4"/>
      <c r="L141" s="4"/>
      <c r="M141" s="4"/>
      <c r="N141" s="4"/>
      <c r="O141" s="4"/>
      <c r="P141" s="4"/>
      <c r="Q141" s="4"/>
      <c r="R141" s="4"/>
      <c r="S141" s="4"/>
      <c r="T141" s="4"/>
      <c r="U141" s="4"/>
      <c r="V141" s="4"/>
      <c r="W141" s="4"/>
      <c r="X141" s="4"/>
      <c r="Y141" s="4"/>
      <c r="Z141" s="4"/>
    </row>
    <row r="142" spans="1:26" s="10" customFormat="1" ht="15.75">
      <c r="A142" s="207" t="s">
        <v>113</v>
      </c>
      <c r="B142" s="207"/>
      <c r="C142" s="207"/>
      <c r="D142" s="207"/>
      <c r="E142" s="207"/>
      <c r="F142" s="207"/>
      <c r="G142" s="207"/>
      <c r="H142" s="56"/>
      <c r="I142" s="56"/>
      <c r="J142" s="1"/>
      <c r="K142" s="1"/>
      <c r="L142" s="1"/>
      <c r="M142" s="1"/>
      <c r="N142" s="1"/>
      <c r="O142" s="1"/>
      <c r="P142" s="1"/>
      <c r="Q142" s="1"/>
      <c r="R142" s="1"/>
      <c r="S142" s="1"/>
      <c r="T142" s="1"/>
      <c r="U142" s="1"/>
      <c r="V142" s="1"/>
      <c r="W142" s="1"/>
      <c r="X142" s="1"/>
      <c r="Y142" s="1"/>
      <c r="Z142" s="1"/>
    </row>
    <row r="143" spans="1:26" s="10" customFormat="1" ht="31.5">
      <c r="A143" s="72" t="s">
        <v>33</v>
      </c>
      <c r="B143" s="72" t="s">
        <v>34</v>
      </c>
      <c r="C143" s="72" t="s">
        <v>83</v>
      </c>
      <c r="D143" s="72" t="s">
        <v>35</v>
      </c>
      <c r="E143" s="72" t="s">
        <v>36</v>
      </c>
      <c r="F143" s="67" t="s">
        <v>37</v>
      </c>
      <c r="G143" s="72" t="s">
        <v>38</v>
      </c>
      <c r="H143" s="56"/>
      <c r="I143" s="56"/>
      <c r="J143" s="1"/>
      <c r="K143" s="1"/>
      <c r="L143" s="1"/>
      <c r="M143" s="1"/>
      <c r="N143" s="1"/>
      <c r="O143" s="1"/>
      <c r="P143" s="1"/>
      <c r="Q143" s="1"/>
      <c r="R143" s="1"/>
      <c r="S143" s="1"/>
      <c r="T143" s="1"/>
      <c r="U143" s="1"/>
      <c r="V143" s="1"/>
      <c r="W143" s="1"/>
      <c r="X143" s="1"/>
      <c r="Y143" s="1"/>
      <c r="Z143" s="1"/>
    </row>
    <row r="144" spans="1:26" s="10" customFormat="1" ht="110.25">
      <c r="A144" s="62">
        <v>422762</v>
      </c>
      <c r="B144" s="62" t="s">
        <v>234</v>
      </c>
      <c r="C144" s="62" t="s">
        <v>235</v>
      </c>
      <c r="D144" s="62" t="s">
        <v>236</v>
      </c>
      <c r="E144" s="62" t="s">
        <v>236</v>
      </c>
      <c r="F144" s="62" t="s">
        <v>237</v>
      </c>
      <c r="G144" s="62" t="s">
        <v>238</v>
      </c>
      <c r="H144" s="56"/>
      <c r="I144" s="56"/>
      <c r="J144" s="1"/>
      <c r="K144" s="1"/>
      <c r="L144" s="1"/>
      <c r="M144" s="1"/>
      <c r="N144" s="1"/>
      <c r="O144" s="1"/>
      <c r="P144" s="1"/>
      <c r="Q144" s="1"/>
      <c r="R144" s="1"/>
      <c r="S144" s="1"/>
      <c r="T144" s="1"/>
      <c r="U144" s="1"/>
      <c r="V144" s="1"/>
      <c r="W144" s="1"/>
      <c r="X144" s="1"/>
      <c r="Y144" s="1"/>
      <c r="Z144" s="1"/>
    </row>
    <row r="145" spans="1:26" s="11" customFormat="1" ht="126">
      <c r="A145" s="62">
        <v>422761</v>
      </c>
      <c r="B145" s="62" t="s">
        <v>239</v>
      </c>
      <c r="C145" s="62" t="s">
        <v>235</v>
      </c>
      <c r="D145" s="62" t="s">
        <v>236</v>
      </c>
      <c r="E145" s="62" t="s">
        <v>236</v>
      </c>
      <c r="F145" s="62" t="s">
        <v>237</v>
      </c>
      <c r="G145" s="62" t="s">
        <v>240</v>
      </c>
      <c r="H145" s="56"/>
      <c r="I145" s="56"/>
      <c r="J145" s="1"/>
      <c r="K145" s="1"/>
      <c r="L145" s="1"/>
      <c r="M145" s="1"/>
      <c r="N145" s="1"/>
      <c r="O145" s="1"/>
      <c r="P145" s="1"/>
      <c r="Q145" s="1"/>
      <c r="R145" s="1"/>
      <c r="S145" s="1"/>
      <c r="T145" s="1"/>
      <c r="U145" s="1"/>
      <c r="V145" s="1"/>
      <c r="W145" s="1"/>
      <c r="X145" s="1"/>
      <c r="Y145" s="1"/>
      <c r="Z145" s="1"/>
    </row>
    <row r="146" spans="1:26" s="11" customFormat="1" ht="110.25">
      <c r="A146" s="62">
        <v>429782</v>
      </c>
      <c r="B146" s="62" t="s">
        <v>241</v>
      </c>
      <c r="C146" s="62" t="s">
        <v>235</v>
      </c>
      <c r="D146" s="62" t="s">
        <v>236</v>
      </c>
      <c r="E146" s="62" t="s">
        <v>236</v>
      </c>
      <c r="F146" s="62" t="s">
        <v>242</v>
      </c>
      <c r="G146" s="62" t="s">
        <v>243</v>
      </c>
      <c r="H146" s="56"/>
      <c r="I146" s="56"/>
      <c r="J146" s="1"/>
      <c r="K146" s="1"/>
      <c r="L146" s="1"/>
      <c r="M146" s="1"/>
      <c r="N146" s="1"/>
      <c r="O146" s="1"/>
      <c r="P146" s="1"/>
      <c r="Q146" s="1"/>
      <c r="R146" s="1"/>
      <c r="S146" s="1"/>
      <c r="T146" s="1"/>
      <c r="U146" s="1"/>
      <c r="V146" s="1"/>
      <c r="W146" s="1"/>
      <c r="X146" s="1"/>
      <c r="Y146" s="1"/>
      <c r="Z146" s="1"/>
    </row>
    <row r="147" spans="1:26" ht="110.25" customHeight="1">
      <c r="A147" s="62">
        <v>429435</v>
      </c>
      <c r="B147" s="62" t="s">
        <v>244</v>
      </c>
      <c r="C147" s="62" t="s">
        <v>235</v>
      </c>
      <c r="D147" s="62" t="s">
        <v>236</v>
      </c>
      <c r="E147" s="62" t="s">
        <v>236</v>
      </c>
      <c r="F147" s="62" t="s">
        <v>242</v>
      </c>
      <c r="G147" s="62" t="s">
        <v>245</v>
      </c>
      <c r="H147" s="56"/>
      <c r="I147" s="56"/>
    </row>
    <row r="148" spans="1:26" ht="148.5" customHeight="1">
      <c r="A148" s="62">
        <v>422763</v>
      </c>
      <c r="B148" s="62" t="s">
        <v>246</v>
      </c>
      <c r="C148" s="62" t="s">
        <v>235</v>
      </c>
      <c r="D148" s="62" t="s">
        <v>236</v>
      </c>
      <c r="E148" s="62" t="s">
        <v>236</v>
      </c>
      <c r="F148" s="62" t="s">
        <v>242</v>
      </c>
      <c r="G148" s="62" t="s">
        <v>247</v>
      </c>
      <c r="H148" s="56"/>
      <c r="I148" s="56"/>
    </row>
    <row r="149" spans="1:26" ht="15.75">
      <c r="A149" s="151"/>
      <c r="B149" s="151"/>
      <c r="C149" s="151"/>
      <c r="D149" s="151"/>
      <c r="E149" s="151"/>
      <c r="F149" s="151"/>
      <c r="G149" s="151"/>
      <c r="H149" s="56"/>
      <c r="I149" s="56"/>
    </row>
    <row r="150" spans="1:26" ht="15.75">
      <c r="A150" s="353"/>
      <c r="B150" s="353"/>
      <c r="C150" s="353"/>
      <c r="D150" s="353"/>
      <c r="E150" s="353"/>
      <c r="F150" s="353"/>
      <c r="G150" s="353"/>
      <c r="H150" s="56"/>
      <c r="I150" s="56"/>
    </row>
    <row r="151" spans="1:26" ht="15.75">
      <c r="A151" s="353"/>
      <c r="B151" s="353"/>
      <c r="C151" s="353"/>
      <c r="D151" s="353"/>
      <c r="E151" s="353"/>
      <c r="F151" s="353"/>
      <c r="G151" s="353"/>
      <c r="H151" s="56"/>
      <c r="I151" s="56"/>
    </row>
    <row r="152" spans="1:26" ht="15.75">
      <c r="A152" s="351"/>
      <c r="B152" s="352"/>
      <c r="C152" s="352"/>
      <c r="D152" s="352"/>
      <c r="E152" s="352"/>
      <c r="F152" s="352"/>
      <c r="G152" s="352"/>
      <c r="H152" s="56"/>
      <c r="I152" s="56"/>
    </row>
    <row r="153" spans="1:26" ht="15.75">
      <c r="A153" s="38"/>
      <c r="B153" s="38"/>
      <c r="C153" s="38"/>
      <c r="D153" s="38"/>
      <c r="E153" s="38"/>
      <c r="F153" s="38"/>
      <c r="G153" s="38"/>
      <c r="H153" s="61"/>
      <c r="I153" s="61"/>
      <c r="J153" s="4"/>
      <c r="K153" s="4"/>
      <c r="L153" s="4"/>
      <c r="M153" s="4"/>
      <c r="N153" s="4"/>
      <c r="O153" s="4"/>
      <c r="P153" s="4"/>
      <c r="Q153" s="4"/>
      <c r="R153" s="4"/>
      <c r="S153" s="4"/>
      <c r="T153" s="4"/>
      <c r="U153" s="4"/>
      <c r="V153" s="4"/>
      <c r="W153" s="4"/>
      <c r="X153" s="4"/>
      <c r="Y153" s="4"/>
      <c r="Z153" s="4"/>
    </row>
    <row r="154" spans="1:26" ht="15.75">
      <c r="A154" s="207" t="s">
        <v>114</v>
      </c>
      <c r="B154" s="207"/>
      <c r="C154" s="207"/>
      <c r="D154" s="207"/>
      <c r="E154" s="207"/>
      <c r="F154" s="207"/>
      <c r="G154" s="207"/>
      <c r="H154" s="56"/>
      <c r="I154" s="56"/>
    </row>
    <row r="155" spans="1:26" ht="31.5">
      <c r="A155" s="244" t="s">
        <v>106</v>
      </c>
      <c r="B155" s="245"/>
      <c r="C155" s="72" t="s">
        <v>26</v>
      </c>
      <c r="D155" s="72" t="s">
        <v>39</v>
      </c>
      <c r="E155" s="72" t="s">
        <v>40</v>
      </c>
      <c r="F155" s="72" t="s">
        <v>41</v>
      </c>
      <c r="G155" s="67" t="s">
        <v>42</v>
      </c>
      <c r="H155" s="56"/>
      <c r="I155" s="56"/>
    </row>
    <row r="156" spans="1:26" ht="78.75">
      <c r="A156" s="47">
        <v>100</v>
      </c>
      <c r="B156" s="47"/>
      <c r="C156" s="96" t="s">
        <v>344</v>
      </c>
      <c r="D156" s="97">
        <f>SUM(D157:D172)</f>
        <v>52245722702</v>
      </c>
      <c r="E156" s="97">
        <f>SUM(E157:E172)</f>
        <v>11965786461</v>
      </c>
      <c r="F156" s="97">
        <f>SUM(F157:F172)</f>
        <v>40279936241</v>
      </c>
      <c r="G156" s="63" t="s">
        <v>345</v>
      </c>
      <c r="H156" s="56"/>
      <c r="I156" s="56"/>
    </row>
    <row r="157" spans="1:26" ht="48.75" customHeight="1">
      <c r="A157" s="62"/>
      <c r="B157" s="62">
        <v>111</v>
      </c>
      <c r="C157" s="74" t="s">
        <v>346</v>
      </c>
      <c r="D157" s="98">
        <v>26205607368</v>
      </c>
      <c r="E157" s="98">
        <v>6514101842</v>
      </c>
      <c r="F157" s="98">
        <f>+D157-E157</f>
        <v>19691505526</v>
      </c>
      <c r="G157" s="63" t="s">
        <v>345</v>
      </c>
      <c r="H157" s="56"/>
      <c r="I157" s="56"/>
    </row>
    <row r="158" spans="1:26" ht="78.75">
      <c r="A158" s="62"/>
      <c r="B158" s="62">
        <v>113</v>
      </c>
      <c r="C158" s="74" t="s">
        <v>347</v>
      </c>
      <c r="D158" s="98">
        <v>1780869600</v>
      </c>
      <c r="E158" s="98">
        <v>440461000</v>
      </c>
      <c r="F158" s="98">
        <f t="shared" ref="F158:F172" si="1">+D158-E158</f>
        <v>1340408600</v>
      </c>
      <c r="G158" s="63" t="s">
        <v>345</v>
      </c>
      <c r="H158" s="56"/>
      <c r="I158" s="56"/>
    </row>
    <row r="159" spans="1:26" ht="78.75">
      <c r="A159" s="62"/>
      <c r="B159" s="62">
        <v>114</v>
      </c>
      <c r="C159" s="74" t="s">
        <v>348</v>
      </c>
      <c r="D159" s="98">
        <v>2332206414</v>
      </c>
      <c r="E159" s="98">
        <v>0</v>
      </c>
      <c r="F159" s="98">
        <f t="shared" si="1"/>
        <v>2332206414</v>
      </c>
      <c r="G159" s="63" t="s">
        <v>345</v>
      </c>
      <c r="H159" s="56"/>
      <c r="I159" s="56"/>
    </row>
    <row r="160" spans="1:26" ht="78.75">
      <c r="A160" s="62"/>
      <c r="B160" s="62">
        <v>122</v>
      </c>
      <c r="C160" s="74" t="s">
        <v>349</v>
      </c>
      <c r="D160" s="98">
        <v>1008000000</v>
      </c>
      <c r="E160" s="98">
        <v>206479290</v>
      </c>
      <c r="F160" s="98">
        <f t="shared" si="1"/>
        <v>801520710</v>
      </c>
      <c r="G160" s="63" t="s">
        <v>345</v>
      </c>
      <c r="H160" s="56"/>
      <c r="I160" s="56"/>
    </row>
    <row r="161" spans="1:26" ht="78.75">
      <c r="A161" s="62"/>
      <c r="B161" s="62">
        <v>123</v>
      </c>
      <c r="C161" s="74" t="s">
        <v>350</v>
      </c>
      <c r="D161" s="98">
        <v>1762978253</v>
      </c>
      <c r="E161" s="98">
        <v>318150348</v>
      </c>
      <c r="F161" s="98">
        <f t="shared" si="1"/>
        <v>1444827905</v>
      </c>
      <c r="G161" s="63" t="s">
        <v>345</v>
      </c>
      <c r="H161" s="56"/>
      <c r="I161" s="56"/>
    </row>
    <row r="162" spans="1:26" ht="78.75">
      <c r="A162" s="62"/>
      <c r="B162" s="62">
        <v>125</v>
      </c>
      <c r="C162" s="74" t="s">
        <v>351</v>
      </c>
      <c r="D162" s="98">
        <v>689369490</v>
      </c>
      <c r="E162" s="98">
        <v>229153418</v>
      </c>
      <c r="F162" s="98">
        <f t="shared" si="1"/>
        <v>460216072</v>
      </c>
      <c r="G162" s="63" t="s">
        <v>345</v>
      </c>
      <c r="H162" s="56"/>
      <c r="I162" s="56"/>
    </row>
    <row r="163" spans="1:26" ht="78.75">
      <c r="A163" s="62"/>
      <c r="B163" s="62">
        <v>131</v>
      </c>
      <c r="C163" s="74" t="s">
        <v>352</v>
      </c>
      <c r="D163" s="98">
        <v>624985452</v>
      </c>
      <c r="E163" s="98">
        <v>507211093</v>
      </c>
      <c r="F163" s="98">
        <f t="shared" si="1"/>
        <v>117774359</v>
      </c>
      <c r="G163" s="63" t="s">
        <v>345</v>
      </c>
      <c r="H163" s="56"/>
      <c r="I163" s="56"/>
    </row>
    <row r="164" spans="1:26" ht="78.75">
      <c r="A164" s="62"/>
      <c r="B164" s="62">
        <v>133</v>
      </c>
      <c r="C164" s="74" t="s">
        <v>353</v>
      </c>
      <c r="D164" s="98">
        <v>5681910205</v>
      </c>
      <c r="E164" s="98">
        <v>1116390412</v>
      </c>
      <c r="F164" s="98">
        <f t="shared" si="1"/>
        <v>4565519793</v>
      </c>
      <c r="G164" s="63" t="s">
        <v>345</v>
      </c>
      <c r="H164" s="56"/>
      <c r="I164" s="56"/>
    </row>
    <row r="165" spans="1:26" ht="78.75">
      <c r="A165" s="62"/>
      <c r="B165" s="62">
        <v>137</v>
      </c>
      <c r="C165" s="74" t="s">
        <v>354</v>
      </c>
      <c r="D165" s="98">
        <v>273600000</v>
      </c>
      <c r="E165" s="98">
        <v>115860000</v>
      </c>
      <c r="F165" s="98">
        <f t="shared" si="1"/>
        <v>157740000</v>
      </c>
      <c r="G165" s="63" t="s">
        <v>345</v>
      </c>
      <c r="H165" s="56"/>
      <c r="I165" s="56"/>
    </row>
    <row r="166" spans="1:26" ht="78.75">
      <c r="A166" s="62"/>
      <c r="B166" s="62">
        <v>141</v>
      </c>
      <c r="C166" s="74" t="s">
        <v>355</v>
      </c>
      <c r="D166" s="98">
        <v>127296000</v>
      </c>
      <c r="E166" s="98">
        <v>0</v>
      </c>
      <c r="F166" s="98">
        <f t="shared" si="1"/>
        <v>127296000</v>
      </c>
      <c r="G166" s="63" t="s">
        <v>345</v>
      </c>
      <c r="H166" s="56"/>
      <c r="I166" s="56"/>
    </row>
    <row r="167" spans="1:26" ht="78.75">
      <c r="A167" s="62"/>
      <c r="B167" s="62">
        <v>144</v>
      </c>
      <c r="C167" s="74" t="s">
        <v>356</v>
      </c>
      <c r="D167" s="98">
        <v>1318887811</v>
      </c>
      <c r="E167" s="98">
        <v>301729068</v>
      </c>
      <c r="F167" s="98">
        <f t="shared" si="1"/>
        <v>1017158743</v>
      </c>
      <c r="G167" s="63" t="s">
        <v>345</v>
      </c>
      <c r="H167" s="56"/>
      <c r="I167" s="56"/>
    </row>
    <row r="168" spans="1:26" ht="48.75" customHeight="1">
      <c r="A168" s="62"/>
      <c r="B168" s="62">
        <v>145</v>
      </c>
      <c r="C168" s="74" t="s">
        <v>357</v>
      </c>
      <c r="D168" s="98">
        <v>6314868985</v>
      </c>
      <c r="E168" s="98">
        <v>1193088428</v>
      </c>
      <c r="F168" s="98">
        <f t="shared" si="1"/>
        <v>5121780557</v>
      </c>
      <c r="G168" s="63" t="s">
        <v>345</v>
      </c>
      <c r="H168" s="56"/>
      <c r="I168" s="56"/>
    </row>
    <row r="169" spans="1:26" s="4" customFormat="1" ht="78.75">
      <c r="A169" s="62"/>
      <c r="B169" s="62">
        <v>161</v>
      </c>
      <c r="C169" s="74" t="s">
        <v>358</v>
      </c>
      <c r="D169" s="98">
        <v>1879663968</v>
      </c>
      <c r="E169" s="98">
        <v>469915992</v>
      </c>
      <c r="F169" s="98">
        <f t="shared" si="1"/>
        <v>1409747976</v>
      </c>
      <c r="G169" s="63" t="s">
        <v>345</v>
      </c>
      <c r="H169" s="56"/>
      <c r="I169" s="56"/>
      <c r="J169" s="1"/>
      <c r="K169" s="1"/>
      <c r="L169" s="1"/>
      <c r="M169" s="1"/>
      <c r="N169" s="1"/>
      <c r="O169" s="1"/>
      <c r="P169" s="1"/>
      <c r="Q169" s="1"/>
      <c r="R169" s="1"/>
      <c r="S169" s="1"/>
      <c r="T169" s="1"/>
      <c r="U169" s="1"/>
      <c r="V169" s="1"/>
      <c r="W169" s="1"/>
      <c r="X169" s="1"/>
      <c r="Y169" s="1"/>
      <c r="Z169" s="1"/>
    </row>
    <row r="170" spans="1:26" ht="78.75">
      <c r="A170" s="62"/>
      <c r="B170" s="62">
        <v>162</v>
      </c>
      <c r="C170" s="74" t="s">
        <v>359</v>
      </c>
      <c r="D170" s="98">
        <v>988723008</v>
      </c>
      <c r="E170" s="98">
        <v>247180752</v>
      </c>
      <c r="F170" s="98">
        <f t="shared" si="1"/>
        <v>741542256</v>
      </c>
      <c r="G170" s="63" t="s">
        <v>345</v>
      </c>
      <c r="H170" s="56"/>
      <c r="I170" s="56"/>
    </row>
    <row r="171" spans="1:26" ht="78.75">
      <c r="A171" s="62"/>
      <c r="B171" s="62">
        <v>163</v>
      </c>
      <c r="C171" s="74" t="s">
        <v>360</v>
      </c>
      <c r="D171" s="98">
        <v>239032248</v>
      </c>
      <c r="E171" s="98">
        <v>0</v>
      </c>
      <c r="F171" s="98">
        <f t="shared" si="1"/>
        <v>239032248</v>
      </c>
      <c r="G171" s="63" t="s">
        <v>345</v>
      </c>
      <c r="H171" s="56"/>
      <c r="I171" s="56"/>
    </row>
    <row r="172" spans="1:26" ht="78.75">
      <c r="A172" s="62"/>
      <c r="B172" s="62">
        <v>199</v>
      </c>
      <c r="C172" s="74" t="s">
        <v>361</v>
      </c>
      <c r="D172" s="98">
        <v>1017723900</v>
      </c>
      <c r="E172" s="98">
        <v>306064818</v>
      </c>
      <c r="F172" s="98">
        <f t="shared" si="1"/>
        <v>711659082</v>
      </c>
      <c r="G172" s="63" t="s">
        <v>345</v>
      </c>
      <c r="H172" s="56"/>
      <c r="I172" s="56"/>
    </row>
    <row r="173" spans="1:26" ht="78.75">
      <c r="A173" s="47">
        <v>200</v>
      </c>
      <c r="B173" s="47"/>
      <c r="C173" s="96" t="s">
        <v>362</v>
      </c>
      <c r="D173" s="97">
        <f>SUM(D174:D204)</f>
        <v>27986254647</v>
      </c>
      <c r="E173" s="97">
        <f>SUM(E174:E204)</f>
        <v>2641304604</v>
      </c>
      <c r="F173" s="97">
        <f>SUM(F174:F204)</f>
        <v>25344950043</v>
      </c>
      <c r="G173" s="63" t="s">
        <v>345</v>
      </c>
      <c r="H173" s="56"/>
      <c r="I173" s="56"/>
    </row>
    <row r="174" spans="1:26" ht="78.75">
      <c r="A174" s="62"/>
      <c r="B174" s="62">
        <v>211</v>
      </c>
      <c r="C174" s="74" t="s">
        <v>363</v>
      </c>
      <c r="D174" s="98">
        <v>540000000</v>
      </c>
      <c r="E174" s="98">
        <v>212077774</v>
      </c>
      <c r="F174" s="98">
        <f t="shared" ref="F174:F204" si="2">+D174-E174</f>
        <v>327922226</v>
      </c>
      <c r="G174" s="63" t="s">
        <v>345</v>
      </c>
      <c r="H174" s="56"/>
      <c r="I174" s="56"/>
    </row>
    <row r="175" spans="1:26" ht="78.75">
      <c r="A175" s="62"/>
      <c r="B175" s="62">
        <v>212</v>
      </c>
      <c r="C175" s="74" t="s">
        <v>364</v>
      </c>
      <c r="D175" s="98">
        <v>158000000</v>
      </c>
      <c r="E175" s="98">
        <v>9465507</v>
      </c>
      <c r="F175" s="98">
        <f t="shared" si="2"/>
        <v>148534493</v>
      </c>
      <c r="G175" s="63" t="s">
        <v>345</v>
      </c>
      <c r="H175" s="56"/>
      <c r="I175" s="56"/>
    </row>
    <row r="176" spans="1:26" ht="78.75">
      <c r="A176" s="62"/>
      <c r="B176" s="62">
        <v>214</v>
      </c>
      <c r="C176" s="74" t="s">
        <v>365</v>
      </c>
      <c r="D176" s="98">
        <v>876000000</v>
      </c>
      <c r="E176" s="98">
        <v>79478720</v>
      </c>
      <c r="F176" s="98">
        <f t="shared" si="2"/>
        <v>796521280</v>
      </c>
      <c r="G176" s="63" t="s">
        <v>345</v>
      </c>
      <c r="H176" s="56"/>
      <c r="I176" s="56"/>
    </row>
    <row r="177" spans="1:26" ht="78.75">
      <c r="A177" s="62"/>
      <c r="B177" s="62">
        <v>215</v>
      </c>
      <c r="C177" s="74" t="s">
        <v>366</v>
      </c>
      <c r="D177" s="98">
        <v>90000000</v>
      </c>
      <c r="E177" s="98">
        <v>29107039</v>
      </c>
      <c r="F177" s="98">
        <f t="shared" si="2"/>
        <v>60892961</v>
      </c>
      <c r="G177" s="63" t="s">
        <v>345</v>
      </c>
      <c r="H177" s="56"/>
      <c r="I177" s="56"/>
    </row>
    <row r="178" spans="1:26" ht="41.25" customHeight="1">
      <c r="A178" s="62"/>
      <c r="B178" s="62">
        <v>221</v>
      </c>
      <c r="C178" s="74" t="s">
        <v>367</v>
      </c>
      <c r="D178" s="98">
        <v>280000000</v>
      </c>
      <c r="E178" s="98">
        <v>0</v>
      </c>
      <c r="F178" s="98">
        <f t="shared" si="2"/>
        <v>280000000</v>
      </c>
      <c r="G178" s="63" t="s">
        <v>345</v>
      </c>
      <c r="H178" s="56"/>
      <c r="I178" s="56"/>
    </row>
    <row r="179" spans="1:26" ht="78.75">
      <c r="A179" s="62"/>
      <c r="B179" s="62">
        <v>222</v>
      </c>
      <c r="C179" s="74" t="s">
        <v>368</v>
      </c>
      <c r="D179" s="98">
        <v>220000000</v>
      </c>
      <c r="E179" s="98">
        <v>48376562</v>
      </c>
      <c r="F179" s="98">
        <f t="shared" si="2"/>
        <v>171623438</v>
      </c>
      <c r="G179" s="63" t="s">
        <v>345</v>
      </c>
      <c r="H179" s="56"/>
      <c r="I179" s="56"/>
    </row>
    <row r="180" spans="1:26" s="3" customFormat="1" ht="78.75">
      <c r="A180" s="62"/>
      <c r="B180" s="62">
        <v>223</v>
      </c>
      <c r="C180" s="74" t="s">
        <v>369</v>
      </c>
      <c r="D180" s="98">
        <v>240000000</v>
      </c>
      <c r="E180" s="98">
        <v>20878165</v>
      </c>
      <c r="F180" s="98">
        <f t="shared" si="2"/>
        <v>219121835</v>
      </c>
      <c r="G180" s="63" t="s">
        <v>345</v>
      </c>
      <c r="H180" s="56"/>
      <c r="I180" s="56"/>
      <c r="J180" s="1"/>
      <c r="K180" s="1"/>
      <c r="L180" s="1"/>
      <c r="M180" s="1"/>
      <c r="N180" s="1"/>
      <c r="O180" s="1"/>
      <c r="P180" s="1"/>
      <c r="Q180" s="1"/>
      <c r="R180" s="1"/>
      <c r="S180" s="1"/>
      <c r="T180" s="1"/>
      <c r="U180" s="1"/>
      <c r="V180" s="1"/>
      <c r="W180" s="1"/>
      <c r="X180" s="1"/>
      <c r="Y180" s="1"/>
      <c r="Z180" s="1"/>
    </row>
    <row r="181" spans="1:26" s="3" customFormat="1" ht="15.75" customHeight="1">
      <c r="A181" s="62"/>
      <c r="B181" s="62">
        <v>231</v>
      </c>
      <c r="C181" s="74" t="s">
        <v>370</v>
      </c>
      <c r="D181" s="98">
        <v>1623159440</v>
      </c>
      <c r="E181" s="98">
        <v>19036577</v>
      </c>
      <c r="F181" s="98">
        <f t="shared" si="2"/>
        <v>1604122863</v>
      </c>
      <c r="G181" s="63" t="s">
        <v>345</v>
      </c>
      <c r="H181" s="56"/>
      <c r="I181" s="56"/>
      <c r="J181" s="1"/>
      <c r="K181" s="1"/>
      <c r="L181" s="1"/>
      <c r="M181" s="1"/>
      <c r="N181" s="1"/>
      <c r="O181" s="1"/>
      <c r="P181" s="1"/>
      <c r="Q181" s="1"/>
      <c r="R181" s="1"/>
      <c r="S181" s="1"/>
      <c r="T181" s="1"/>
      <c r="U181" s="1"/>
      <c r="V181" s="1"/>
      <c r="W181" s="1"/>
      <c r="X181" s="1"/>
      <c r="Y181" s="1"/>
      <c r="Z181" s="1"/>
    </row>
    <row r="182" spans="1:26" ht="78.75">
      <c r="A182" s="62"/>
      <c r="B182" s="62">
        <v>232</v>
      </c>
      <c r="C182" s="74" t="s">
        <v>371</v>
      </c>
      <c r="D182" s="98">
        <v>3003220400</v>
      </c>
      <c r="E182" s="98">
        <v>195732161</v>
      </c>
      <c r="F182" s="98">
        <f t="shared" si="2"/>
        <v>2807488239</v>
      </c>
      <c r="G182" s="63" t="s">
        <v>345</v>
      </c>
      <c r="H182" s="56"/>
      <c r="I182" s="56"/>
    </row>
    <row r="183" spans="1:26" ht="78.75">
      <c r="A183" s="62"/>
      <c r="B183" s="62">
        <v>242</v>
      </c>
      <c r="C183" s="74" t="s">
        <v>372</v>
      </c>
      <c r="D183" s="98">
        <v>628069669</v>
      </c>
      <c r="E183" s="98">
        <v>10758059</v>
      </c>
      <c r="F183" s="98">
        <f t="shared" si="2"/>
        <v>617311610</v>
      </c>
      <c r="G183" s="63" t="s">
        <v>345</v>
      </c>
      <c r="H183" s="56"/>
      <c r="I183" s="56"/>
    </row>
    <row r="184" spans="1:26" ht="78.75">
      <c r="A184" s="62"/>
      <c r="B184" s="62">
        <v>243</v>
      </c>
      <c r="C184" s="74" t="s">
        <v>373</v>
      </c>
      <c r="D184" s="98">
        <v>366500000</v>
      </c>
      <c r="E184" s="98">
        <v>13699000</v>
      </c>
      <c r="F184" s="98">
        <f t="shared" si="2"/>
        <v>352801000</v>
      </c>
      <c r="G184" s="63" t="s">
        <v>345</v>
      </c>
      <c r="H184" s="56"/>
      <c r="I184" s="56"/>
    </row>
    <row r="185" spans="1:26" ht="78.75">
      <c r="A185" s="62"/>
      <c r="B185" s="62">
        <v>244</v>
      </c>
      <c r="C185" s="74" t="s">
        <v>374</v>
      </c>
      <c r="D185" s="98">
        <v>971200000</v>
      </c>
      <c r="E185" s="98">
        <v>0</v>
      </c>
      <c r="F185" s="98">
        <f t="shared" si="2"/>
        <v>971200000</v>
      </c>
      <c r="G185" s="63" t="s">
        <v>345</v>
      </c>
      <c r="H185" s="56"/>
      <c r="I185" s="56"/>
    </row>
    <row r="186" spans="1:26" ht="39" customHeight="1">
      <c r="A186" s="62"/>
      <c r="B186" s="62">
        <v>245</v>
      </c>
      <c r="C186" s="74" t="s">
        <v>375</v>
      </c>
      <c r="D186" s="98">
        <v>952800000</v>
      </c>
      <c r="E186" s="98">
        <v>138678750</v>
      </c>
      <c r="F186" s="98">
        <f t="shared" si="2"/>
        <v>814121250</v>
      </c>
      <c r="G186" s="63" t="s">
        <v>345</v>
      </c>
      <c r="H186" s="56"/>
      <c r="I186" s="56"/>
    </row>
    <row r="187" spans="1:26" ht="78.75">
      <c r="A187" s="62"/>
      <c r="B187" s="62">
        <v>246</v>
      </c>
      <c r="C187" s="74" t="s">
        <v>376</v>
      </c>
      <c r="D187" s="98">
        <v>273030000</v>
      </c>
      <c r="E187" s="98">
        <v>0</v>
      </c>
      <c r="F187" s="98">
        <f t="shared" si="2"/>
        <v>273030000</v>
      </c>
      <c r="G187" s="63" t="s">
        <v>345</v>
      </c>
      <c r="H187" s="56"/>
      <c r="I187" s="56"/>
    </row>
    <row r="188" spans="1:26" ht="78.75">
      <c r="A188" s="62"/>
      <c r="B188" s="62">
        <v>248</v>
      </c>
      <c r="C188" s="74" t="s">
        <v>377</v>
      </c>
      <c r="D188" s="98">
        <v>60000000</v>
      </c>
      <c r="E188" s="98">
        <v>0</v>
      </c>
      <c r="F188" s="98">
        <f t="shared" si="2"/>
        <v>60000000</v>
      </c>
      <c r="G188" s="63" t="s">
        <v>345</v>
      </c>
      <c r="H188" s="56"/>
      <c r="I188" s="56"/>
    </row>
    <row r="189" spans="1:26" ht="15.75" customHeight="1">
      <c r="A189" s="62"/>
      <c r="B189" s="62">
        <v>251</v>
      </c>
      <c r="C189" s="74" t="s">
        <v>378</v>
      </c>
      <c r="D189" s="98">
        <v>141000000</v>
      </c>
      <c r="E189" s="98">
        <v>13200000</v>
      </c>
      <c r="F189" s="98">
        <f t="shared" si="2"/>
        <v>127800000</v>
      </c>
      <c r="G189" s="63" t="s">
        <v>345</v>
      </c>
      <c r="H189" s="56"/>
      <c r="I189" s="56"/>
    </row>
    <row r="190" spans="1:26" ht="78.75">
      <c r="A190" s="62"/>
      <c r="B190" s="62">
        <v>252</v>
      </c>
      <c r="C190" s="74" t="s">
        <v>379</v>
      </c>
      <c r="D190" s="98">
        <v>30000000</v>
      </c>
      <c r="E190" s="98">
        <v>6594000</v>
      </c>
      <c r="F190" s="98">
        <f t="shared" si="2"/>
        <v>23406000</v>
      </c>
      <c r="G190" s="63" t="s">
        <v>345</v>
      </c>
      <c r="H190" s="56"/>
      <c r="I190" s="56"/>
    </row>
    <row r="191" spans="1:26" ht="78.75">
      <c r="A191" s="62"/>
      <c r="B191" s="62">
        <v>253</v>
      </c>
      <c r="C191" s="74" t="s">
        <v>380</v>
      </c>
      <c r="D191" s="98">
        <v>910000000</v>
      </c>
      <c r="E191" s="98">
        <v>81411630</v>
      </c>
      <c r="F191" s="98">
        <f t="shared" si="2"/>
        <v>828588370</v>
      </c>
      <c r="G191" s="63" t="s">
        <v>345</v>
      </c>
      <c r="H191" s="56"/>
      <c r="I191" s="56"/>
    </row>
    <row r="192" spans="1:26" ht="78.75">
      <c r="A192" s="62"/>
      <c r="B192" s="62">
        <v>261</v>
      </c>
      <c r="C192" s="74" t="s">
        <v>381</v>
      </c>
      <c r="D192" s="98">
        <v>580000000</v>
      </c>
      <c r="E192" s="98">
        <v>440000</v>
      </c>
      <c r="F192" s="98">
        <f t="shared" si="2"/>
        <v>579560000</v>
      </c>
      <c r="G192" s="63" t="s">
        <v>345</v>
      </c>
      <c r="H192" s="56"/>
      <c r="I192" s="56"/>
    </row>
    <row r="193" spans="1:9" ht="78.75">
      <c r="A193" s="62"/>
      <c r="B193" s="62">
        <v>262</v>
      </c>
      <c r="C193" s="74" t="s">
        <v>382</v>
      </c>
      <c r="D193" s="98">
        <v>421790500</v>
      </c>
      <c r="E193" s="98">
        <v>48820560</v>
      </c>
      <c r="F193" s="98">
        <f t="shared" si="2"/>
        <v>372969940</v>
      </c>
      <c r="G193" s="63" t="s">
        <v>345</v>
      </c>
      <c r="H193" s="56"/>
      <c r="I193" s="56"/>
    </row>
    <row r="194" spans="1:9" ht="37.5" customHeight="1">
      <c r="A194" s="62"/>
      <c r="B194" s="62">
        <v>263</v>
      </c>
      <c r="C194" s="74" t="s">
        <v>383</v>
      </c>
      <c r="D194" s="98">
        <v>18000000</v>
      </c>
      <c r="E194" s="98">
        <v>88000</v>
      </c>
      <c r="F194" s="98">
        <f t="shared" si="2"/>
        <v>17912000</v>
      </c>
      <c r="G194" s="63" t="s">
        <v>345</v>
      </c>
      <c r="H194" s="56"/>
      <c r="I194" s="56"/>
    </row>
    <row r="195" spans="1:9" ht="78.75">
      <c r="A195" s="62"/>
      <c r="B195" s="62">
        <v>264</v>
      </c>
      <c r="C195" s="74" t="s">
        <v>384</v>
      </c>
      <c r="D195" s="98">
        <v>796137124</v>
      </c>
      <c r="E195" s="98">
        <v>24750000</v>
      </c>
      <c r="F195" s="98">
        <f t="shared" si="2"/>
        <v>771387124</v>
      </c>
      <c r="G195" s="63" t="s">
        <v>345</v>
      </c>
      <c r="H195" s="56"/>
      <c r="I195" s="56"/>
    </row>
    <row r="196" spans="1:9" ht="78.75">
      <c r="A196" s="62"/>
      <c r="B196" s="62">
        <v>265</v>
      </c>
      <c r="C196" s="74" t="s">
        <v>385</v>
      </c>
      <c r="D196" s="98">
        <v>701600000</v>
      </c>
      <c r="E196" s="98">
        <v>0</v>
      </c>
      <c r="F196" s="98">
        <f t="shared" si="2"/>
        <v>701600000</v>
      </c>
      <c r="G196" s="63" t="s">
        <v>345</v>
      </c>
      <c r="H196" s="56"/>
      <c r="I196" s="56"/>
    </row>
    <row r="197" spans="1:9" ht="78.75">
      <c r="A197" s="62"/>
      <c r="B197" s="62">
        <v>266</v>
      </c>
      <c r="C197" s="74" t="s">
        <v>386</v>
      </c>
      <c r="D197" s="98">
        <v>6790564490</v>
      </c>
      <c r="E197" s="98">
        <v>988487600</v>
      </c>
      <c r="F197" s="98">
        <f t="shared" si="2"/>
        <v>5802076890</v>
      </c>
      <c r="G197" s="63" t="s">
        <v>345</v>
      </c>
      <c r="H197" s="56"/>
      <c r="I197" s="56"/>
    </row>
    <row r="198" spans="1:9" ht="78.75">
      <c r="A198" s="62"/>
      <c r="B198" s="62">
        <v>268</v>
      </c>
      <c r="C198" s="74" t="s">
        <v>387</v>
      </c>
      <c r="D198" s="98">
        <v>1577135000</v>
      </c>
      <c r="E198" s="98">
        <v>20654000</v>
      </c>
      <c r="F198" s="98">
        <f t="shared" si="2"/>
        <v>1556481000</v>
      </c>
      <c r="G198" s="63" t="s">
        <v>345</v>
      </c>
      <c r="H198" s="56"/>
      <c r="I198" s="56"/>
    </row>
    <row r="199" spans="1:9" ht="78.75">
      <c r="A199" s="62"/>
      <c r="B199" s="62">
        <v>269</v>
      </c>
      <c r="C199" s="74" t="s">
        <v>388</v>
      </c>
      <c r="D199" s="98">
        <v>10000000</v>
      </c>
      <c r="E199" s="98">
        <v>35000</v>
      </c>
      <c r="F199" s="98">
        <f t="shared" si="2"/>
        <v>9965000</v>
      </c>
      <c r="G199" s="63" t="s">
        <v>345</v>
      </c>
      <c r="H199" s="56"/>
      <c r="I199" s="56"/>
    </row>
    <row r="200" spans="1:9" ht="78.75">
      <c r="A200" s="62"/>
      <c r="B200" s="62">
        <v>271</v>
      </c>
      <c r="C200" s="74" t="s">
        <v>389</v>
      </c>
      <c r="D200" s="98">
        <v>4792402380</v>
      </c>
      <c r="E200" s="98">
        <v>648000000</v>
      </c>
      <c r="F200" s="98">
        <f t="shared" si="2"/>
        <v>4144402380</v>
      </c>
      <c r="G200" s="63" t="s">
        <v>345</v>
      </c>
      <c r="H200" s="56"/>
      <c r="I200" s="56"/>
    </row>
    <row r="201" spans="1:9" ht="78.75">
      <c r="A201" s="62"/>
      <c r="B201" s="62">
        <v>281</v>
      </c>
      <c r="C201" s="74" t="s">
        <v>390</v>
      </c>
      <c r="D201" s="98">
        <v>329074200</v>
      </c>
      <c r="E201" s="98">
        <v>4200500</v>
      </c>
      <c r="F201" s="98">
        <f t="shared" si="2"/>
        <v>324873700</v>
      </c>
      <c r="G201" s="63" t="s">
        <v>345</v>
      </c>
      <c r="H201" s="56"/>
      <c r="I201" s="56"/>
    </row>
    <row r="202" spans="1:9" ht="42" customHeight="1">
      <c r="A202" s="62"/>
      <c r="B202" s="62">
        <v>284</v>
      </c>
      <c r="C202" s="74" t="s">
        <v>391</v>
      </c>
      <c r="D202" s="98">
        <v>20000000</v>
      </c>
      <c r="E202" s="98">
        <v>2335000</v>
      </c>
      <c r="F202" s="98">
        <f t="shared" si="2"/>
        <v>17665000</v>
      </c>
      <c r="G202" s="63" t="s">
        <v>345</v>
      </c>
      <c r="H202" s="56"/>
      <c r="I202" s="56"/>
    </row>
    <row r="203" spans="1:9" ht="15" customHeight="1">
      <c r="A203" s="62"/>
      <c r="B203" s="62">
        <v>288</v>
      </c>
      <c r="C203" s="74" t="s">
        <v>392</v>
      </c>
      <c r="D203" s="98">
        <v>5000000</v>
      </c>
      <c r="E203" s="98">
        <v>0</v>
      </c>
      <c r="F203" s="98">
        <f t="shared" si="2"/>
        <v>5000000</v>
      </c>
      <c r="G203" s="63" t="s">
        <v>345</v>
      </c>
      <c r="H203" s="56"/>
      <c r="I203" s="56"/>
    </row>
    <row r="204" spans="1:9" ht="78.75">
      <c r="A204" s="62"/>
      <c r="B204" s="62">
        <v>291</v>
      </c>
      <c r="C204" s="74" t="s">
        <v>393</v>
      </c>
      <c r="D204" s="98">
        <v>581571444</v>
      </c>
      <c r="E204" s="98">
        <v>25000000</v>
      </c>
      <c r="F204" s="98">
        <f t="shared" si="2"/>
        <v>556571444</v>
      </c>
      <c r="G204" s="63" t="s">
        <v>345</v>
      </c>
      <c r="H204" s="56"/>
      <c r="I204" s="56"/>
    </row>
    <row r="205" spans="1:9" ht="78.75">
      <c r="A205" s="47">
        <v>300</v>
      </c>
      <c r="B205" s="47"/>
      <c r="C205" s="96" t="s">
        <v>394</v>
      </c>
      <c r="D205" s="97">
        <f>SUM(D206:D231)</f>
        <v>1232128348</v>
      </c>
      <c r="E205" s="97">
        <f>SUM(E206:E231)</f>
        <v>13697220</v>
      </c>
      <c r="F205" s="97">
        <f>SUM(F206:F231)</f>
        <v>1218431128</v>
      </c>
      <c r="G205" s="63" t="s">
        <v>345</v>
      </c>
      <c r="H205" s="56"/>
      <c r="I205" s="56"/>
    </row>
    <row r="206" spans="1:9" ht="78.75">
      <c r="A206" s="62"/>
      <c r="B206" s="62">
        <v>311</v>
      </c>
      <c r="C206" s="74" t="s">
        <v>395</v>
      </c>
      <c r="D206" s="98">
        <v>33313290</v>
      </c>
      <c r="E206" s="98">
        <v>501500</v>
      </c>
      <c r="F206" s="98">
        <f t="shared" ref="F206:F231" si="3">+D206-E206</f>
        <v>32811790</v>
      </c>
      <c r="G206" s="63" t="s">
        <v>345</v>
      </c>
      <c r="H206" s="56"/>
      <c r="I206" s="56"/>
    </row>
    <row r="207" spans="1:9" ht="78.75">
      <c r="A207" s="62"/>
      <c r="B207" s="62">
        <v>322</v>
      </c>
      <c r="C207" s="74" t="s">
        <v>396</v>
      </c>
      <c r="D207" s="98">
        <v>4600000</v>
      </c>
      <c r="E207" s="98">
        <v>0</v>
      </c>
      <c r="F207" s="98">
        <f t="shared" si="3"/>
        <v>4600000</v>
      </c>
      <c r="G207" s="63" t="s">
        <v>345</v>
      </c>
      <c r="H207" s="56"/>
      <c r="I207" s="56"/>
    </row>
    <row r="208" spans="1:9" ht="78.75">
      <c r="A208" s="62"/>
      <c r="B208" s="62">
        <v>324</v>
      </c>
      <c r="C208" s="74" t="s">
        <v>397</v>
      </c>
      <c r="D208" s="98">
        <v>2400000</v>
      </c>
      <c r="E208" s="98">
        <v>0</v>
      </c>
      <c r="F208" s="98">
        <f t="shared" si="3"/>
        <v>2400000</v>
      </c>
      <c r="G208" s="63" t="s">
        <v>345</v>
      </c>
      <c r="H208" s="56"/>
      <c r="I208" s="56"/>
    </row>
    <row r="209" spans="1:9" ht="78.75">
      <c r="A209" s="62"/>
      <c r="B209" s="62">
        <v>331</v>
      </c>
      <c r="C209" s="74" t="s">
        <v>398</v>
      </c>
      <c r="D209" s="98">
        <v>66980061</v>
      </c>
      <c r="E209" s="98">
        <v>0</v>
      </c>
      <c r="F209" s="98">
        <f t="shared" si="3"/>
        <v>66980061</v>
      </c>
      <c r="G209" s="63" t="s">
        <v>345</v>
      </c>
      <c r="H209" s="56"/>
      <c r="I209" s="56"/>
    </row>
    <row r="210" spans="1:9" ht="78.75">
      <c r="A210" s="62"/>
      <c r="B210" s="62">
        <v>333</v>
      </c>
      <c r="C210" s="74" t="s">
        <v>399</v>
      </c>
      <c r="D210" s="98">
        <v>12322617</v>
      </c>
      <c r="E210" s="98">
        <v>580000</v>
      </c>
      <c r="F210" s="98">
        <f t="shared" si="3"/>
        <v>11742617</v>
      </c>
      <c r="G210" s="63" t="s">
        <v>345</v>
      </c>
      <c r="H210" s="56"/>
      <c r="I210" s="56"/>
    </row>
    <row r="211" spans="1:9" ht="38.25" customHeight="1">
      <c r="A211" s="62"/>
      <c r="B211" s="62">
        <v>334</v>
      </c>
      <c r="C211" s="74" t="s">
        <v>400</v>
      </c>
      <c r="D211" s="98">
        <v>5438035</v>
      </c>
      <c r="E211" s="98">
        <v>0</v>
      </c>
      <c r="F211" s="98">
        <f t="shared" si="3"/>
        <v>5438035</v>
      </c>
      <c r="G211" s="63" t="s">
        <v>345</v>
      </c>
      <c r="H211" s="56"/>
      <c r="I211" s="56"/>
    </row>
    <row r="212" spans="1:9" ht="78.75">
      <c r="A212" s="62"/>
      <c r="B212" s="62">
        <v>335</v>
      </c>
      <c r="C212" s="74" t="s">
        <v>401</v>
      </c>
      <c r="D212" s="98">
        <v>43800000</v>
      </c>
      <c r="E212" s="98">
        <v>2550000</v>
      </c>
      <c r="F212" s="98">
        <f t="shared" si="3"/>
        <v>41250000</v>
      </c>
      <c r="G212" s="63" t="s">
        <v>345</v>
      </c>
      <c r="H212" s="56"/>
      <c r="I212" s="56"/>
    </row>
    <row r="213" spans="1:9" ht="78.75">
      <c r="A213" s="62"/>
      <c r="B213" s="62">
        <v>341</v>
      </c>
      <c r="C213" s="74" t="s">
        <v>402</v>
      </c>
      <c r="D213" s="98">
        <v>54013539</v>
      </c>
      <c r="E213" s="98">
        <v>6250000</v>
      </c>
      <c r="F213" s="98">
        <f t="shared" si="3"/>
        <v>47763539</v>
      </c>
      <c r="G213" s="63" t="s">
        <v>345</v>
      </c>
      <c r="H213" s="56"/>
      <c r="I213" s="56"/>
    </row>
    <row r="214" spans="1:9" ht="78.75">
      <c r="A214" s="62"/>
      <c r="B214" s="62">
        <v>342</v>
      </c>
      <c r="C214" s="74" t="s">
        <v>403</v>
      </c>
      <c r="D214" s="98">
        <v>274868262</v>
      </c>
      <c r="E214" s="98">
        <v>1000820</v>
      </c>
      <c r="F214" s="98">
        <f t="shared" si="3"/>
        <v>273867442</v>
      </c>
      <c r="G214" s="63" t="s">
        <v>345</v>
      </c>
      <c r="H214" s="56"/>
      <c r="I214" s="56"/>
    </row>
    <row r="215" spans="1:9" ht="78.75">
      <c r="A215" s="62"/>
      <c r="B215" s="62">
        <v>343</v>
      </c>
      <c r="C215" s="74" t="s">
        <v>404</v>
      </c>
      <c r="D215" s="98">
        <v>21665000</v>
      </c>
      <c r="E215" s="98">
        <v>1605000</v>
      </c>
      <c r="F215" s="98">
        <f t="shared" si="3"/>
        <v>20060000</v>
      </c>
      <c r="G215" s="63" t="s">
        <v>345</v>
      </c>
      <c r="H215" s="56"/>
      <c r="I215" s="56"/>
    </row>
    <row r="216" spans="1:9" ht="78.75">
      <c r="A216" s="62"/>
      <c r="B216" s="62">
        <v>344</v>
      </c>
      <c r="C216" s="74" t="s">
        <v>405</v>
      </c>
      <c r="D216" s="98">
        <v>808544</v>
      </c>
      <c r="E216" s="98">
        <v>113500</v>
      </c>
      <c r="F216" s="98">
        <f t="shared" si="3"/>
        <v>695044</v>
      </c>
      <c r="G216" s="63" t="s">
        <v>345</v>
      </c>
      <c r="H216" s="56"/>
      <c r="I216" s="56"/>
    </row>
    <row r="217" spans="1:9" ht="78.75">
      <c r="A217" s="62"/>
      <c r="B217" s="62">
        <v>345</v>
      </c>
      <c r="C217" s="74" t="s">
        <v>406</v>
      </c>
      <c r="D217" s="98">
        <v>5000000</v>
      </c>
      <c r="E217" s="98">
        <v>0</v>
      </c>
      <c r="F217" s="98">
        <f t="shared" si="3"/>
        <v>5000000</v>
      </c>
      <c r="G217" s="63" t="s">
        <v>345</v>
      </c>
      <c r="H217" s="56"/>
      <c r="I217" s="56"/>
    </row>
    <row r="218" spans="1:9" ht="78.75">
      <c r="A218" s="62"/>
      <c r="B218" s="62">
        <v>346</v>
      </c>
      <c r="C218" s="74" t="s">
        <v>407</v>
      </c>
      <c r="D218" s="98">
        <v>7500000</v>
      </c>
      <c r="E218" s="98">
        <v>330000</v>
      </c>
      <c r="F218" s="98">
        <f t="shared" si="3"/>
        <v>7170000</v>
      </c>
      <c r="G218" s="63" t="s">
        <v>345</v>
      </c>
      <c r="H218" s="56"/>
      <c r="I218" s="56"/>
    </row>
    <row r="219" spans="1:9" ht="38.25" customHeight="1">
      <c r="A219" s="62"/>
      <c r="B219" s="62">
        <v>347</v>
      </c>
      <c r="C219" s="74" t="s">
        <v>408</v>
      </c>
      <c r="D219" s="98">
        <v>5000000</v>
      </c>
      <c r="E219" s="98">
        <v>0</v>
      </c>
      <c r="F219" s="98">
        <f>+D219-E219</f>
        <v>5000000</v>
      </c>
      <c r="G219" s="63" t="s">
        <v>345</v>
      </c>
      <c r="H219" s="56"/>
      <c r="I219" s="56"/>
    </row>
    <row r="220" spans="1:9" ht="78.75">
      <c r="A220" s="62"/>
      <c r="B220" s="62">
        <v>352</v>
      </c>
      <c r="C220" s="74" t="s">
        <v>409</v>
      </c>
      <c r="D220" s="98">
        <v>5845000</v>
      </c>
      <c r="E220" s="98">
        <v>0</v>
      </c>
      <c r="F220" s="98">
        <f>+D220-E220</f>
        <v>5845000</v>
      </c>
      <c r="G220" s="63" t="s">
        <v>345</v>
      </c>
      <c r="H220" s="56"/>
      <c r="I220" s="56"/>
    </row>
    <row r="221" spans="1:9" ht="78.75">
      <c r="A221" s="62"/>
      <c r="B221" s="62">
        <v>354</v>
      </c>
      <c r="C221" s="74" t="s">
        <v>410</v>
      </c>
      <c r="D221" s="98">
        <v>150000</v>
      </c>
      <c r="E221" s="98">
        <v>0</v>
      </c>
      <c r="F221" s="98">
        <f t="shared" si="3"/>
        <v>150000</v>
      </c>
      <c r="G221" s="63" t="s">
        <v>345</v>
      </c>
      <c r="H221" s="56"/>
      <c r="I221" s="56"/>
    </row>
    <row r="222" spans="1:9" ht="78.75">
      <c r="A222" s="62"/>
      <c r="B222" s="62">
        <v>355</v>
      </c>
      <c r="C222" s="74" t="s">
        <v>411</v>
      </c>
      <c r="D222" s="98">
        <v>6500000</v>
      </c>
      <c r="E222" s="98">
        <v>714000</v>
      </c>
      <c r="F222" s="98">
        <f t="shared" si="3"/>
        <v>5786000</v>
      </c>
      <c r="G222" s="63" t="s">
        <v>345</v>
      </c>
      <c r="H222" s="56"/>
      <c r="I222" s="56"/>
    </row>
    <row r="223" spans="1:9" ht="78.75">
      <c r="A223" s="62"/>
      <c r="B223" s="62">
        <v>358</v>
      </c>
      <c r="C223" s="74" t="s">
        <v>412</v>
      </c>
      <c r="D223" s="98">
        <v>33800000</v>
      </c>
      <c r="E223" s="98">
        <v>0</v>
      </c>
      <c r="F223" s="98">
        <f t="shared" si="3"/>
        <v>33800000</v>
      </c>
      <c r="G223" s="63" t="s">
        <v>345</v>
      </c>
      <c r="H223" s="56"/>
      <c r="I223" s="56"/>
    </row>
    <row r="224" spans="1:9" ht="78.75">
      <c r="A224" s="62"/>
      <c r="B224" s="62">
        <v>361</v>
      </c>
      <c r="C224" s="74" t="s">
        <v>413</v>
      </c>
      <c r="D224" s="98">
        <v>577280200</v>
      </c>
      <c r="E224" s="98"/>
      <c r="F224" s="98">
        <f t="shared" si="3"/>
        <v>577280200</v>
      </c>
      <c r="G224" s="63" t="s">
        <v>345</v>
      </c>
      <c r="H224" s="56"/>
      <c r="I224" s="56"/>
    </row>
    <row r="225" spans="1:9" ht="78.75">
      <c r="A225" s="62"/>
      <c r="B225" s="62">
        <v>392</v>
      </c>
      <c r="C225" s="74" t="s">
        <v>414</v>
      </c>
      <c r="D225" s="98">
        <v>22119800</v>
      </c>
      <c r="E225" s="98"/>
      <c r="F225" s="98">
        <f t="shared" si="3"/>
        <v>22119800</v>
      </c>
      <c r="G225" s="63" t="s">
        <v>345</v>
      </c>
      <c r="H225" s="56"/>
      <c r="I225" s="56"/>
    </row>
    <row r="226" spans="1:9" ht="78.75">
      <c r="A226" s="62"/>
      <c r="B226" s="62">
        <v>393</v>
      </c>
      <c r="C226" s="74" t="s">
        <v>415</v>
      </c>
      <c r="D226" s="98">
        <v>5000000</v>
      </c>
      <c r="E226" s="98"/>
      <c r="F226" s="98">
        <f t="shared" si="3"/>
        <v>5000000</v>
      </c>
      <c r="G226" s="63" t="s">
        <v>345</v>
      </c>
      <c r="H226" s="56"/>
      <c r="I226" s="56"/>
    </row>
    <row r="227" spans="1:9" ht="78.75">
      <c r="A227" s="62"/>
      <c r="B227" s="62">
        <v>394</v>
      </c>
      <c r="C227" s="74" t="s">
        <v>416</v>
      </c>
      <c r="D227" s="98">
        <v>6000000</v>
      </c>
      <c r="E227" s="98"/>
      <c r="F227" s="98">
        <f t="shared" si="3"/>
        <v>6000000</v>
      </c>
      <c r="G227" s="63" t="s">
        <v>345</v>
      </c>
      <c r="H227" s="56"/>
      <c r="I227" s="56"/>
    </row>
    <row r="228" spans="1:9" ht="78.75">
      <c r="A228" s="62"/>
      <c r="B228" s="62">
        <v>396</v>
      </c>
      <c r="C228" s="74" t="s">
        <v>417</v>
      </c>
      <c r="D228" s="98">
        <v>5000000</v>
      </c>
      <c r="E228" s="98">
        <v>400</v>
      </c>
      <c r="F228" s="98">
        <f t="shared" si="3"/>
        <v>4999600</v>
      </c>
      <c r="G228" s="63" t="s">
        <v>345</v>
      </c>
      <c r="H228" s="56"/>
      <c r="I228" s="56"/>
    </row>
    <row r="229" spans="1:9" ht="78.75">
      <c r="A229" s="62"/>
      <c r="B229" s="62">
        <v>397</v>
      </c>
      <c r="C229" s="74" t="s">
        <v>418</v>
      </c>
      <c r="D229" s="98">
        <v>18584000</v>
      </c>
      <c r="E229" s="98">
        <v>0</v>
      </c>
      <c r="F229" s="98">
        <f t="shared" si="3"/>
        <v>18584000</v>
      </c>
      <c r="G229" s="63" t="s">
        <v>345</v>
      </c>
      <c r="H229" s="56"/>
      <c r="I229" s="56"/>
    </row>
    <row r="230" spans="1:9" ht="78.75">
      <c r="A230" s="62"/>
      <c r="B230" s="62">
        <v>398</v>
      </c>
      <c r="C230" s="74" t="s">
        <v>419</v>
      </c>
      <c r="D230" s="98">
        <v>7500000</v>
      </c>
      <c r="E230" s="98">
        <v>0</v>
      </c>
      <c r="F230" s="98">
        <f t="shared" si="3"/>
        <v>7500000</v>
      </c>
      <c r="G230" s="63" t="s">
        <v>345</v>
      </c>
      <c r="H230" s="56"/>
      <c r="I230" s="56"/>
    </row>
    <row r="231" spans="1:9" ht="78.75">
      <c r="A231" s="62"/>
      <c r="B231" s="62">
        <v>399</v>
      </c>
      <c r="C231" s="74" t="s">
        <v>420</v>
      </c>
      <c r="D231" s="98">
        <v>6640000</v>
      </c>
      <c r="E231" s="98">
        <v>52000</v>
      </c>
      <c r="F231" s="98">
        <f t="shared" si="3"/>
        <v>6588000</v>
      </c>
      <c r="G231" s="63" t="s">
        <v>345</v>
      </c>
      <c r="H231" s="56"/>
      <c r="I231" s="56"/>
    </row>
    <row r="232" spans="1:9" ht="78.75">
      <c r="A232" s="47">
        <v>500</v>
      </c>
      <c r="B232" s="47"/>
      <c r="C232" s="96" t="s">
        <v>421</v>
      </c>
      <c r="D232" s="97">
        <f>SUM(D233:D240)</f>
        <v>4640410604</v>
      </c>
      <c r="E232" s="97">
        <f>SUM(E233:E240)</f>
        <v>132888340</v>
      </c>
      <c r="F232" s="97">
        <f>SUM(F233:F240)</f>
        <v>4507522264</v>
      </c>
      <c r="G232" s="63" t="s">
        <v>345</v>
      </c>
      <c r="H232" s="56"/>
      <c r="I232" s="56"/>
    </row>
    <row r="233" spans="1:9" ht="78.75">
      <c r="A233" s="62"/>
      <c r="B233" s="62">
        <v>534</v>
      </c>
      <c r="C233" s="74" t="s">
        <v>422</v>
      </c>
      <c r="D233" s="98">
        <v>700000</v>
      </c>
      <c r="E233" s="98">
        <v>0</v>
      </c>
      <c r="F233" s="98">
        <f t="shared" ref="F233:F240" si="4">+D233-E233</f>
        <v>700000</v>
      </c>
      <c r="G233" s="63" t="s">
        <v>345</v>
      </c>
      <c r="H233" s="56"/>
      <c r="I233" s="56"/>
    </row>
    <row r="234" spans="1:9" ht="78.75">
      <c r="A234" s="62"/>
      <c r="B234" s="62">
        <v>536</v>
      </c>
      <c r="C234" s="74" t="s">
        <v>423</v>
      </c>
      <c r="D234" s="98">
        <v>33340000</v>
      </c>
      <c r="E234" s="98">
        <v>0</v>
      </c>
      <c r="F234" s="98">
        <f t="shared" si="4"/>
        <v>33340000</v>
      </c>
      <c r="G234" s="63" t="s">
        <v>345</v>
      </c>
      <c r="H234" s="56"/>
      <c r="I234" s="56"/>
    </row>
    <row r="235" spans="1:9" ht="78.75">
      <c r="A235" s="62"/>
      <c r="B235" s="62">
        <v>537</v>
      </c>
      <c r="C235" s="74" t="s">
        <v>424</v>
      </c>
      <c r="D235" s="98">
        <v>400000000</v>
      </c>
      <c r="E235" s="98">
        <v>0</v>
      </c>
      <c r="F235" s="98">
        <f t="shared" si="4"/>
        <v>400000000</v>
      </c>
      <c r="G235" s="63" t="s">
        <v>345</v>
      </c>
      <c r="H235" s="56"/>
      <c r="I235" s="56"/>
    </row>
    <row r="236" spans="1:9" ht="78.75">
      <c r="A236" s="62"/>
      <c r="B236" s="62">
        <v>538</v>
      </c>
      <c r="C236" s="74" t="s">
        <v>425</v>
      </c>
      <c r="D236" s="98">
        <v>280000000</v>
      </c>
      <c r="E236" s="98">
        <v>0</v>
      </c>
      <c r="F236" s="98">
        <f t="shared" si="4"/>
        <v>280000000</v>
      </c>
      <c r="G236" s="63" t="s">
        <v>345</v>
      </c>
      <c r="H236" s="56"/>
      <c r="I236" s="56"/>
    </row>
    <row r="237" spans="1:9" ht="78.75">
      <c r="A237" s="62"/>
      <c r="B237" s="62">
        <v>541</v>
      </c>
      <c r="C237" s="74" t="s">
        <v>426</v>
      </c>
      <c r="D237" s="98">
        <v>123295504</v>
      </c>
      <c r="E237" s="98">
        <v>3044340</v>
      </c>
      <c r="F237" s="98">
        <f t="shared" si="4"/>
        <v>120251164</v>
      </c>
      <c r="G237" s="63" t="s">
        <v>345</v>
      </c>
      <c r="H237" s="56"/>
      <c r="I237" s="56"/>
    </row>
    <row r="238" spans="1:9" ht="78.75">
      <c r="A238" s="62"/>
      <c r="B238" s="62">
        <v>542</v>
      </c>
      <c r="C238" s="74" t="s">
        <v>427</v>
      </c>
      <c r="D238" s="98">
        <v>29500000</v>
      </c>
      <c r="E238" s="98">
        <v>0</v>
      </c>
      <c r="F238" s="98">
        <f t="shared" si="4"/>
        <v>29500000</v>
      </c>
      <c r="G238" s="63" t="s">
        <v>345</v>
      </c>
      <c r="H238" s="56"/>
      <c r="I238" s="56"/>
    </row>
    <row r="239" spans="1:9" ht="78.75">
      <c r="A239" s="62"/>
      <c r="B239" s="62">
        <v>543</v>
      </c>
      <c r="C239" s="74" t="s">
        <v>428</v>
      </c>
      <c r="D239" s="98">
        <v>2526215300</v>
      </c>
      <c r="E239" s="98">
        <v>0</v>
      </c>
      <c r="F239" s="98">
        <f t="shared" si="4"/>
        <v>2526215300</v>
      </c>
      <c r="G239" s="63" t="s">
        <v>345</v>
      </c>
      <c r="H239" s="56"/>
      <c r="I239" s="56"/>
    </row>
    <row r="240" spans="1:9" ht="78.75">
      <c r="A240" s="62"/>
      <c r="B240" s="62">
        <v>579</v>
      </c>
      <c r="C240" s="74" t="s">
        <v>429</v>
      </c>
      <c r="D240" s="98">
        <v>1247359800</v>
      </c>
      <c r="E240" s="98">
        <v>129844000</v>
      </c>
      <c r="F240" s="98">
        <f t="shared" si="4"/>
        <v>1117515800</v>
      </c>
      <c r="G240" s="63" t="s">
        <v>345</v>
      </c>
      <c r="H240" s="56"/>
      <c r="I240" s="56"/>
    </row>
    <row r="241" spans="1:9" ht="78.75">
      <c r="A241" s="47">
        <v>800</v>
      </c>
      <c r="B241" s="47"/>
      <c r="C241" s="47" t="s">
        <v>430</v>
      </c>
      <c r="D241" s="97">
        <f>SUM(D242:D251)</f>
        <v>55452934460</v>
      </c>
      <c r="E241" s="97">
        <f t="shared" ref="E241:F241" si="5">SUM(E242:E251)</f>
        <v>10781081790</v>
      </c>
      <c r="F241" s="97">
        <f t="shared" si="5"/>
        <v>44671852670</v>
      </c>
      <c r="G241" s="63" t="s">
        <v>345</v>
      </c>
      <c r="H241" s="56"/>
      <c r="I241" s="56"/>
    </row>
    <row r="242" spans="1:9" ht="78.75">
      <c r="A242" s="62"/>
      <c r="B242" s="62">
        <v>811</v>
      </c>
      <c r="C242" s="62" t="s">
        <v>431</v>
      </c>
      <c r="D242" s="98">
        <v>44911197416</v>
      </c>
      <c r="E242" s="98">
        <v>9332127079</v>
      </c>
      <c r="F242" s="98">
        <f t="shared" ref="F242:F251" si="6">+D242-E242</f>
        <v>35579070337</v>
      </c>
      <c r="G242" s="63" t="s">
        <v>345</v>
      </c>
      <c r="H242" s="56"/>
      <c r="I242" s="56"/>
    </row>
    <row r="243" spans="1:9" ht="78.75">
      <c r="A243" s="62"/>
      <c r="B243" s="62">
        <v>841</v>
      </c>
      <c r="C243" s="74" t="s">
        <v>432</v>
      </c>
      <c r="D243" s="98">
        <v>333690840</v>
      </c>
      <c r="E243" s="98">
        <v>0</v>
      </c>
      <c r="F243" s="98">
        <f t="shared" si="6"/>
        <v>333690840</v>
      </c>
      <c r="G243" s="63" t="s">
        <v>345</v>
      </c>
      <c r="H243" s="56"/>
      <c r="I243" s="56"/>
    </row>
    <row r="244" spans="1:9" ht="78.75">
      <c r="A244" s="62"/>
      <c r="B244" s="62">
        <v>849</v>
      </c>
      <c r="C244" s="74" t="s">
        <v>433</v>
      </c>
      <c r="D244" s="98">
        <v>600000000</v>
      </c>
      <c r="E244" s="98">
        <v>0</v>
      </c>
      <c r="F244" s="98">
        <f t="shared" si="6"/>
        <v>600000000</v>
      </c>
      <c r="G244" s="63" t="s">
        <v>345</v>
      </c>
      <c r="H244" s="56"/>
      <c r="I244" s="56"/>
    </row>
    <row r="245" spans="1:9" ht="78.75">
      <c r="A245" s="62"/>
      <c r="B245" s="62">
        <v>851</v>
      </c>
      <c r="C245" s="74" t="s">
        <v>434</v>
      </c>
      <c r="D245" s="98">
        <v>1013000000</v>
      </c>
      <c r="E245" s="98">
        <v>38690764</v>
      </c>
      <c r="F245" s="98">
        <f t="shared" si="6"/>
        <v>974309236</v>
      </c>
      <c r="G245" s="63" t="s">
        <v>345</v>
      </c>
      <c r="H245" s="56"/>
      <c r="I245" s="56"/>
    </row>
    <row r="246" spans="1:9" ht="78.75">
      <c r="A246" s="62"/>
      <c r="B246" s="62">
        <v>852</v>
      </c>
      <c r="C246" s="74" t="s">
        <v>435</v>
      </c>
      <c r="D246" s="98">
        <v>210000000</v>
      </c>
      <c r="E246" s="98">
        <v>0</v>
      </c>
      <c r="F246" s="98">
        <f t="shared" si="6"/>
        <v>210000000</v>
      </c>
      <c r="G246" s="63" t="s">
        <v>345</v>
      </c>
      <c r="H246" s="56"/>
      <c r="I246" s="56"/>
    </row>
    <row r="247" spans="1:9" ht="78.75">
      <c r="A247" s="62"/>
      <c r="B247" s="62">
        <v>854</v>
      </c>
      <c r="C247" s="74" t="s">
        <v>436</v>
      </c>
      <c r="D247" s="98"/>
      <c r="E247" s="98"/>
      <c r="F247" s="98">
        <f t="shared" si="6"/>
        <v>0</v>
      </c>
      <c r="G247" s="63" t="s">
        <v>345</v>
      </c>
      <c r="H247" s="56"/>
      <c r="I247" s="56"/>
    </row>
    <row r="248" spans="1:9" ht="78.75">
      <c r="A248" s="62"/>
      <c r="B248" s="62">
        <v>861</v>
      </c>
      <c r="C248" s="62" t="s">
        <v>431</v>
      </c>
      <c r="D248" s="98">
        <v>487046027</v>
      </c>
      <c r="E248" s="98">
        <v>0</v>
      </c>
      <c r="F248" s="98">
        <f t="shared" si="6"/>
        <v>487046027</v>
      </c>
      <c r="G248" s="63" t="s">
        <v>345</v>
      </c>
      <c r="H248" s="56"/>
      <c r="I248" s="56"/>
    </row>
    <row r="249" spans="1:9" ht="78.75">
      <c r="A249" s="62"/>
      <c r="B249" s="62">
        <v>876</v>
      </c>
      <c r="C249" s="62" t="s">
        <v>437</v>
      </c>
      <c r="D249" s="98">
        <v>658000177</v>
      </c>
      <c r="E249" s="98">
        <v>0</v>
      </c>
      <c r="F249" s="98">
        <f t="shared" si="6"/>
        <v>658000177</v>
      </c>
      <c r="G249" s="63" t="s">
        <v>345</v>
      </c>
      <c r="H249" s="56"/>
      <c r="I249" s="56"/>
    </row>
    <row r="250" spans="1:9" ht="78.75">
      <c r="A250" s="62"/>
      <c r="B250" s="62">
        <v>879</v>
      </c>
      <c r="C250" s="74" t="s">
        <v>438</v>
      </c>
      <c r="D250" s="98">
        <v>6000000000</v>
      </c>
      <c r="E250" s="98">
        <v>1410263947</v>
      </c>
      <c r="F250" s="98">
        <f t="shared" si="6"/>
        <v>4589736053</v>
      </c>
      <c r="G250" s="63" t="s">
        <v>345</v>
      </c>
      <c r="H250" s="56"/>
      <c r="I250" s="56"/>
    </row>
    <row r="251" spans="1:9" ht="78.75">
      <c r="A251" s="62"/>
      <c r="B251" s="62">
        <v>881</v>
      </c>
      <c r="C251" s="74" t="s">
        <v>439</v>
      </c>
      <c r="D251" s="98">
        <v>1240000000</v>
      </c>
      <c r="E251" s="98">
        <v>0</v>
      </c>
      <c r="F251" s="98">
        <f t="shared" si="6"/>
        <v>1240000000</v>
      </c>
      <c r="G251" s="63" t="s">
        <v>345</v>
      </c>
      <c r="H251" s="56"/>
      <c r="I251" s="56"/>
    </row>
    <row r="252" spans="1:9" ht="78.75">
      <c r="A252" s="47">
        <v>900</v>
      </c>
      <c r="B252" s="47"/>
      <c r="C252" s="47" t="s">
        <v>440</v>
      </c>
      <c r="D252" s="97">
        <f>SUM(D253:D254)</f>
        <v>525193360</v>
      </c>
      <c r="E252" s="97">
        <f>SUM(E253:E254)</f>
        <v>5776740</v>
      </c>
      <c r="F252" s="97">
        <f>SUM(F253:F254)</f>
        <v>519416620</v>
      </c>
      <c r="G252" s="63" t="s">
        <v>345</v>
      </c>
      <c r="H252" s="56"/>
      <c r="I252" s="56"/>
    </row>
    <row r="253" spans="1:9" ht="78.75">
      <c r="A253" s="62"/>
      <c r="B253" s="62">
        <v>910</v>
      </c>
      <c r="C253" s="74" t="s">
        <v>441</v>
      </c>
      <c r="D253" s="98">
        <v>500000000</v>
      </c>
      <c r="E253" s="98">
        <v>1656592</v>
      </c>
      <c r="F253" s="98">
        <f t="shared" ref="F253:F254" si="7">+D253-E253</f>
        <v>498343408</v>
      </c>
      <c r="G253" s="63" t="s">
        <v>345</v>
      </c>
      <c r="H253" s="56"/>
      <c r="I253" s="56"/>
    </row>
    <row r="254" spans="1:9" ht="78.75">
      <c r="A254" s="62"/>
      <c r="B254" s="62">
        <v>920</v>
      </c>
      <c r="C254" s="74" t="s">
        <v>442</v>
      </c>
      <c r="D254" s="98">
        <v>25193360</v>
      </c>
      <c r="E254" s="98">
        <v>4120148</v>
      </c>
      <c r="F254" s="98">
        <f t="shared" si="7"/>
        <v>21073212</v>
      </c>
      <c r="G254" s="63" t="s">
        <v>345</v>
      </c>
      <c r="H254" s="56"/>
      <c r="I254" s="56"/>
    </row>
    <row r="255" spans="1:9" ht="78.75">
      <c r="A255" s="62"/>
      <c r="B255" s="62"/>
      <c r="C255" s="96" t="s">
        <v>443</v>
      </c>
      <c r="D255" s="97">
        <f>+D252+D241+D232+D205+D173+D156</f>
        <v>142082644121</v>
      </c>
      <c r="E255" s="97">
        <f>+E252+E241+E232+E205+E173+E156</f>
        <v>25540535155</v>
      </c>
      <c r="F255" s="97">
        <f>+F252+F241+F232+F205+F173+F156</f>
        <v>116542108966</v>
      </c>
      <c r="G255" s="63" t="s">
        <v>345</v>
      </c>
      <c r="H255" s="56"/>
      <c r="I255" s="56"/>
    </row>
    <row r="256" spans="1:9" ht="15.75">
      <c r="A256" s="203" t="s">
        <v>87</v>
      </c>
      <c r="B256" s="211"/>
      <c r="C256" s="211"/>
      <c r="D256" s="211"/>
      <c r="E256" s="211"/>
      <c r="F256" s="211"/>
      <c r="G256" s="211"/>
      <c r="H256" s="56"/>
      <c r="I256" s="56"/>
    </row>
    <row r="257" spans="1:9" ht="15.75">
      <c r="A257" s="99"/>
      <c r="B257" s="100"/>
      <c r="C257" s="100"/>
      <c r="D257" s="100"/>
      <c r="E257" s="100"/>
      <c r="F257" s="100"/>
      <c r="G257" s="101"/>
      <c r="H257" s="56"/>
      <c r="I257" s="56"/>
    </row>
    <row r="258" spans="1:9" ht="15.75">
      <c r="A258" s="102"/>
      <c r="B258" s="103"/>
      <c r="C258" s="103"/>
      <c r="D258" s="103"/>
      <c r="E258" s="103"/>
      <c r="F258" s="103"/>
      <c r="G258" s="104"/>
      <c r="H258" s="56"/>
      <c r="I258" s="56"/>
    </row>
    <row r="259" spans="1:9" ht="15.75">
      <c r="A259" s="102"/>
      <c r="B259" s="103"/>
      <c r="C259" s="103"/>
      <c r="D259" s="103"/>
      <c r="E259" s="103"/>
      <c r="F259" s="103"/>
      <c r="G259" s="104"/>
      <c r="H259" s="56"/>
      <c r="I259" s="56"/>
    </row>
    <row r="260" spans="1:9" ht="15.75">
      <c r="A260" s="102"/>
      <c r="B260" s="103"/>
      <c r="C260" s="103"/>
      <c r="D260" s="103"/>
      <c r="E260" s="103"/>
      <c r="F260" s="103"/>
      <c r="G260" s="104"/>
      <c r="H260" s="56"/>
      <c r="I260" s="56"/>
    </row>
    <row r="261" spans="1:9" ht="15.75">
      <c r="A261" s="102"/>
      <c r="B261" s="103"/>
      <c r="C261" s="103"/>
      <c r="D261" s="103"/>
      <c r="E261" s="103"/>
      <c r="F261" s="103"/>
      <c r="G261" s="104"/>
      <c r="H261" s="56"/>
      <c r="I261" s="56"/>
    </row>
    <row r="262" spans="1:9" ht="15.75">
      <c r="A262" s="102"/>
      <c r="B262" s="103"/>
      <c r="C262" s="103"/>
      <c r="D262" s="103"/>
      <c r="E262" s="103"/>
      <c r="F262" s="103"/>
      <c r="G262" s="104"/>
      <c r="H262" s="56"/>
      <c r="I262" s="56"/>
    </row>
    <row r="263" spans="1:9" ht="15.75">
      <c r="A263" s="102"/>
      <c r="B263" s="103"/>
      <c r="C263" s="103"/>
      <c r="D263" s="103"/>
      <c r="E263" s="103"/>
      <c r="F263" s="103"/>
      <c r="G263" s="104"/>
      <c r="H263" s="56"/>
      <c r="I263" s="56"/>
    </row>
    <row r="264" spans="1:9" ht="15.75">
      <c r="A264" s="102"/>
      <c r="B264" s="103"/>
      <c r="C264" s="103"/>
      <c r="D264" s="103"/>
      <c r="E264" s="103"/>
      <c r="F264" s="103"/>
      <c r="G264" s="104"/>
      <c r="H264" s="56"/>
      <c r="I264" s="56"/>
    </row>
    <row r="265" spans="1:9" ht="15.75">
      <c r="A265" s="102"/>
      <c r="B265" s="103"/>
      <c r="C265" s="103"/>
      <c r="D265" s="103"/>
      <c r="E265" s="103"/>
      <c r="F265" s="103"/>
      <c r="G265" s="104"/>
      <c r="H265" s="56"/>
      <c r="I265" s="56"/>
    </row>
    <row r="266" spans="1:9" ht="15.75">
      <c r="A266" s="102"/>
      <c r="B266" s="103"/>
      <c r="C266" s="103"/>
      <c r="D266" s="103"/>
      <c r="E266" s="103"/>
      <c r="F266" s="103"/>
      <c r="G266" s="104"/>
      <c r="H266" s="56"/>
      <c r="I266" s="56"/>
    </row>
    <row r="267" spans="1:9" ht="15.75">
      <c r="A267" s="102"/>
      <c r="B267" s="103"/>
      <c r="C267" s="103"/>
      <c r="D267" s="103"/>
      <c r="E267" s="103"/>
      <c r="F267" s="103"/>
      <c r="G267" s="104"/>
      <c r="H267" s="56"/>
      <c r="I267" s="56"/>
    </row>
    <row r="268" spans="1:9" ht="15.75">
      <c r="A268" s="102"/>
      <c r="B268" s="103"/>
      <c r="C268" s="103"/>
      <c r="D268" s="103"/>
      <c r="E268" s="103"/>
      <c r="F268" s="103"/>
      <c r="G268" s="104"/>
      <c r="H268" s="56"/>
      <c r="I268" s="56"/>
    </row>
    <row r="269" spans="1:9" ht="15.75">
      <c r="A269" s="102"/>
      <c r="B269" s="103"/>
      <c r="C269" s="103"/>
      <c r="D269" s="103"/>
      <c r="E269" s="103"/>
      <c r="F269" s="103"/>
      <c r="G269" s="104"/>
      <c r="H269" s="56"/>
      <c r="I269" s="56"/>
    </row>
    <row r="270" spans="1:9" ht="15.75">
      <c r="A270" s="102"/>
      <c r="B270" s="103"/>
      <c r="C270" s="103"/>
      <c r="D270" s="103"/>
      <c r="E270" s="103"/>
      <c r="F270" s="103"/>
      <c r="G270" s="104"/>
      <c r="H270" s="56"/>
      <c r="I270" s="56"/>
    </row>
    <row r="271" spans="1:9" ht="15.75">
      <c r="A271" s="102"/>
      <c r="B271" s="103"/>
      <c r="C271" s="103"/>
      <c r="D271" s="103"/>
      <c r="E271" s="103"/>
      <c r="F271" s="103"/>
      <c r="G271" s="104"/>
      <c r="H271" s="56"/>
      <c r="I271" s="56"/>
    </row>
    <row r="272" spans="1:9" ht="15.75">
      <c r="A272" s="105"/>
      <c r="B272" s="106"/>
      <c r="C272" s="106"/>
      <c r="D272" s="106"/>
      <c r="E272" s="106"/>
      <c r="F272" s="106"/>
      <c r="G272" s="107"/>
      <c r="H272" s="56"/>
      <c r="I272" s="56"/>
    </row>
    <row r="273" spans="1:26" ht="15.75">
      <c r="A273" s="52"/>
      <c r="B273" s="53"/>
      <c r="C273" s="14"/>
      <c r="D273" s="14"/>
      <c r="E273" s="14"/>
      <c r="F273" s="14"/>
      <c r="G273" s="48"/>
      <c r="H273" s="56"/>
      <c r="I273" s="56"/>
    </row>
    <row r="274" spans="1:26" ht="15.75">
      <c r="A274" s="38"/>
      <c r="B274" s="38"/>
      <c r="C274" s="38"/>
      <c r="D274" s="38"/>
      <c r="E274" s="38"/>
      <c r="F274" s="38"/>
      <c r="G274" s="38"/>
      <c r="H274" s="61"/>
      <c r="I274" s="61"/>
      <c r="J274" s="4"/>
      <c r="K274" s="4"/>
      <c r="L274" s="4"/>
      <c r="M274" s="4"/>
      <c r="N274" s="4"/>
      <c r="O274" s="4"/>
      <c r="P274" s="4"/>
      <c r="Q274" s="4"/>
      <c r="R274" s="4"/>
      <c r="S274" s="4"/>
      <c r="T274" s="4"/>
      <c r="U274" s="4"/>
      <c r="V274" s="4"/>
      <c r="W274" s="4"/>
      <c r="X274" s="4"/>
      <c r="Y274" s="4"/>
      <c r="Z274" s="4"/>
    </row>
    <row r="275" spans="1:26" ht="15.75">
      <c r="A275" s="38"/>
      <c r="B275" s="38"/>
      <c r="C275" s="38"/>
      <c r="D275" s="38"/>
      <c r="E275" s="38"/>
      <c r="F275" s="38"/>
      <c r="G275" s="38"/>
      <c r="H275" s="61"/>
      <c r="I275" s="61"/>
      <c r="J275" s="4"/>
      <c r="K275" s="4"/>
      <c r="L275" s="4"/>
      <c r="M275" s="4"/>
      <c r="N275" s="4"/>
      <c r="O275" s="4"/>
      <c r="P275" s="4"/>
      <c r="Q275" s="4"/>
      <c r="R275" s="4"/>
      <c r="S275" s="4"/>
      <c r="T275" s="4"/>
      <c r="U275" s="4"/>
      <c r="V275" s="4"/>
      <c r="W275" s="4"/>
      <c r="X275" s="4"/>
      <c r="Y275" s="4"/>
      <c r="Z275" s="4"/>
    </row>
    <row r="276" spans="1:26" ht="15.75">
      <c r="A276" s="246" t="s">
        <v>115</v>
      </c>
      <c r="B276" s="246"/>
      <c r="C276" s="246"/>
      <c r="D276" s="246"/>
      <c r="E276" s="246"/>
      <c r="F276" s="246"/>
      <c r="G276" s="246"/>
      <c r="H276" s="56"/>
      <c r="I276" s="56"/>
    </row>
    <row r="277" spans="1:26" ht="15.75">
      <c r="A277" s="207" t="s">
        <v>45</v>
      </c>
      <c r="B277" s="207"/>
      <c r="C277" s="207"/>
      <c r="D277" s="207"/>
      <c r="E277" s="207"/>
      <c r="F277" s="207"/>
      <c r="G277" s="207"/>
      <c r="H277" s="56"/>
      <c r="I277" s="56"/>
    </row>
    <row r="278" spans="1:26" ht="47.25">
      <c r="A278" s="67" t="s">
        <v>25</v>
      </c>
      <c r="B278" s="67" t="s">
        <v>46</v>
      </c>
      <c r="C278" s="210" t="s">
        <v>26</v>
      </c>
      <c r="D278" s="210"/>
      <c r="E278" s="210" t="s">
        <v>47</v>
      </c>
      <c r="F278" s="210"/>
      <c r="G278" s="67" t="s">
        <v>48</v>
      </c>
      <c r="H278" s="56"/>
      <c r="I278" s="56"/>
    </row>
    <row r="279" spans="1:26" ht="15.75">
      <c r="A279" s="204" t="s">
        <v>187</v>
      </c>
      <c r="B279" s="205"/>
      <c r="C279" s="205"/>
      <c r="D279" s="205"/>
      <c r="E279" s="205"/>
      <c r="F279" s="205"/>
      <c r="G279" s="206"/>
      <c r="H279" s="56"/>
      <c r="I279" s="56"/>
    </row>
    <row r="280" spans="1:26" ht="252">
      <c r="A280" s="108" t="s">
        <v>222</v>
      </c>
      <c r="B280" s="62" t="s">
        <v>223</v>
      </c>
      <c r="C280" s="167" t="s">
        <v>224</v>
      </c>
      <c r="D280" s="167"/>
      <c r="E280" s="167" t="s">
        <v>225</v>
      </c>
      <c r="F280" s="167"/>
      <c r="G280" s="63" t="s">
        <v>226</v>
      </c>
      <c r="H280" s="62" t="s">
        <v>227</v>
      </c>
      <c r="I280" s="56"/>
    </row>
    <row r="281" spans="1:26" ht="63">
      <c r="A281" s="109" t="s">
        <v>228</v>
      </c>
      <c r="B281" s="62" t="s">
        <v>229</v>
      </c>
      <c r="C281" s="167" t="s">
        <v>230</v>
      </c>
      <c r="D281" s="167"/>
      <c r="E281" s="167" t="s">
        <v>225</v>
      </c>
      <c r="F281" s="167"/>
      <c r="G281" s="63" t="s">
        <v>226</v>
      </c>
      <c r="H281" s="62" t="s">
        <v>227</v>
      </c>
      <c r="I281" s="56"/>
    </row>
    <row r="282" spans="1:26" ht="204.75">
      <c r="A282" s="109" t="s">
        <v>231</v>
      </c>
      <c r="B282" s="62" t="s">
        <v>232</v>
      </c>
      <c r="C282" s="167" t="s">
        <v>233</v>
      </c>
      <c r="D282" s="167"/>
      <c r="E282" s="167" t="s">
        <v>225</v>
      </c>
      <c r="F282" s="167"/>
      <c r="G282" s="63" t="s">
        <v>226</v>
      </c>
      <c r="H282" s="62" t="s">
        <v>227</v>
      </c>
      <c r="I282" s="56"/>
    </row>
    <row r="283" spans="1:26" ht="15.75">
      <c r="A283" s="191" t="s">
        <v>250</v>
      </c>
      <c r="B283" s="192"/>
      <c r="C283" s="192"/>
      <c r="D283" s="192"/>
      <c r="E283" s="192"/>
      <c r="F283" s="192"/>
      <c r="G283" s="192"/>
      <c r="H283" s="193"/>
      <c r="I283" s="56"/>
    </row>
    <row r="284" spans="1:26" ht="31.5">
      <c r="A284" s="110">
        <v>90</v>
      </c>
      <c r="B284" s="111" t="s">
        <v>337</v>
      </c>
      <c r="C284" s="194" t="s">
        <v>338</v>
      </c>
      <c r="D284" s="195"/>
      <c r="E284" s="112" t="s">
        <v>339</v>
      </c>
      <c r="F284" s="113"/>
      <c r="G284" s="114" t="s">
        <v>328</v>
      </c>
      <c r="H284" s="101"/>
      <c r="I284" s="56"/>
    </row>
    <row r="285" spans="1:26" ht="47.25">
      <c r="A285" s="92">
        <v>90</v>
      </c>
      <c r="B285" s="115" t="s">
        <v>340</v>
      </c>
      <c r="C285" s="196" t="s">
        <v>341</v>
      </c>
      <c r="D285" s="196"/>
      <c r="E285" s="196" t="s">
        <v>342</v>
      </c>
      <c r="F285" s="196"/>
      <c r="G285" s="63" t="s">
        <v>325</v>
      </c>
      <c r="H285" s="104"/>
      <c r="I285" s="61"/>
      <c r="J285" s="4"/>
      <c r="K285" s="4"/>
      <c r="L285" s="4"/>
      <c r="M285" s="4"/>
      <c r="N285" s="4"/>
      <c r="O285" s="4"/>
      <c r="P285" s="4"/>
      <c r="Q285" s="4"/>
      <c r="R285" s="4"/>
      <c r="S285" s="4"/>
      <c r="T285" s="4"/>
      <c r="U285" s="4"/>
      <c r="V285" s="4"/>
      <c r="W285" s="4"/>
      <c r="X285" s="4"/>
      <c r="Y285" s="4"/>
      <c r="Z285" s="4"/>
    </row>
    <row r="286" spans="1:26" ht="31.5">
      <c r="A286" s="116">
        <v>1</v>
      </c>
      <c r="B286" s="117" t="s">
        <v>514</v>
      </c>
      <c r="C286" s="197" t="s">
        <v>515</v>
      </c>
      <c r="D286" s="198"/>
      <c r="E286" s="118" t="s">
        <v>127</v>
      </c>
      <c r="F286" s="119"/>
      <c r="G286" s="149" t="s">
        <v>334</v>
      </c>
      <c r="H286" s="104"/>
      <c r="I286" s="61"/>
      <c r="J286" s="4"/>
      <c r="K286" s="4"/>
      <c r="L286" s="4"/>
      <c r="M286" s="4"/>
      <c r="N286" s="4"/>
      <c r="O286" s="4"/>
      <c r="P286" s="4"/>
      <c r="Q286" s="4"/>
      <c r="R286" s="4"/>
      <c r="S286" s="4"/>
      <c r="T286" s="4"/>
      <c r="U286" s="4"/>
      <c r="V286" s="4"/>
      <c r="W286" s="4"/>
      <c r="X286" s="4"/>
      <c r="Y286" s="4"/>
      <c r="Z286" s="4"/>
    </row>
    <row r="287" spans="1:26" ht="110.25">
      <c r="A287" s="121">
        <v>1</v>
      </c>
      <c r="B287" s="75" t="s">
        <v>251</v>
      </c>
      <c r="C287" s="199" t="s">
        <v>252</v>
      </c>
      <c r="D287" s="200"/>
      <c r="E287" s="199" t="s">
        <v>127</v>
      </c>
      <c r="F287" s="200"/>
      <c r="G287" s="120" t="s">
        <v>253</v>
      </c>
      <c r="H287" s="122"/>
      <c r="I287" s="64"/>
      <c r="J287" s="54"/>
      <c r="K287" s="54"/>
      <c r="L287" s="54"/>
      <c r="M287" s="54"/>
      <c r="N287" s="54"/>
      <c r="O287" s="54"/>
      <c r="P287" s="54"/>
      <c r="Q287" s="54"/>
      <c r="R287" s="54"/>
      <c r="S287" s="54"/>
      <c r="T287" s="54"/>
      <c r="U287" s="54"/>
      <c r="V287" s="54"/>
      <c r="W287" s="54"/>
      <c r="X287" s="54"/>
      <c r="Y287" s="54"/>
      <c r="Z287" s="54"/>
    </row>
    <row r="288" spans="1:26" ht="78.75">
      <c r="A288" s="92">
        <v>90</v>
      </c>
      <c r="B288" s="123" t="s">
        <v>335</v>
      </c>
      <c r="C288" s="201" t="s">
        <v>336</v>
      </c>
      <c r="D288" s="202"/>
      <c r="E288" s="124" t="s">
        <v>127</v>
      </c>
      <c r="F288" s="125"/>
      <c r="G288" s="126" t="s">
        <v>343</v>
      </c>
      <c r="H288" s="107"/>
      <c r="I288" s="56"/>
    </row>
    <row r="289" spans="1:26" ht="15.75">
      <c r="A289" s="346" t="s">
        <v>290</v>
      </c>
      <c r="B289" s="347"/>
      <c r="C289" s="347"/>
      <c r="D289" s="347"/>
      <c r="E289" s="347"/>
      <c r="F289" s="347"/>
      <c r="G289" s="347"/>
      <c r="H289" s="348"/>
      <c r="I289" s="56"/>
    </row>
    <row r="290" spans="1:26" ht="220.5">
      <c r="A290" s="343"/>
      <c r="B290" s="343" t="s">
        <v>291</v>
      </c>
      <c r="C290" s="344" t="s">
        <v>292</v>
      </c>
      <c r="D290" s="344"/>
      <c r="E290" s="344" t="s">
        <v>293</v>
      </c>
      <c r="F290" s="344"/>
      <c r="G290" s="345" t="s">
        <v>294</v>
      </c>
      <c r="H290" s="127"/>
      <c r="I290" s="56"/>
    </row>
    <row r="291" spans="1:26" ht="15.75">
      <c r="A291" s="128"/>
      <c r="B291" s="49"/>
      <c r="C291" s="183"/>
      <c r="D291" s="184"/>
      <c r="E291" s="183"/>
      <c r="F291" s="184"/>
      <c r="G291" s="126"/>
      <c r="H291" s="127"/>
      <c r="I291" s="56"/>
    </row>
    <row r="292" spans="1:26" ht="18.75" customHeight="1">
      <c r="A292" s="203" t="s">
        <v>87</v>
      </c>
      <c r="B292" s="211"/>
      <c r="C292" s="211"/>
      <c r="D292" s="211"/>
      <c r="E292" s="211"/>
      <c r="F292" s="211"/>
      <c r="G292" s="211"/>
      <c r="H292" s="56"/>
      <c r="I292" s="129"/>
      <c r="J292" s="10"/>
      <c r="K292" s="10"/>
      <c r="L292" s="10"/>
      <c r="M292" s="10"/>
      <c r="N292" s="10"/>
      <c r="O292" s="10"/>
      <c r="P292" s="10"/>
      <c r="Q292" s="10"/>
      <c r="R292" s="10"/>
      <c r="S292" s="10"/>
      <c r="T292" s="10"/>
      <c r="U292" s="10"/>
      <c r="V292" s="10"/>
      <c r="W292" s="10"/>
      <c r="X292" s="10"/>
      <c r="Y292" s="10"/>
      <c r="Z292" s="10"/>
    </row>
    <row r="293" spans="1:26" ht="37.5" customHeight="1">
      <c r="A293" s="38"/>
      <c r="B293" s="38"/>
      <c r="C293" s="38"/>
      <c r="D293" s="38"/>
      <c r="E293" s="38"/>
      <c r="F293" s="38"/>
      <c r="G293" s="38"/>
      <c r="H293" s="56"/>
      <c r="I293" s="129"/>
      <c r="J293" s="10"/>
      <c r="K293" s="10"/>
      <c r="L293" s="10"/>
      <c r="M293" s="10"/>
      <c r="N293" s="10"/>
      <c r="O293" s="10"/>
      <c r="P293" s="10"/>
      <c r="Q293" s="10"/>
      <c r="R293" s="10"/>
      <c r="S293" s="10"/>
      <c r="T293" s="10"/>
      <c r="U293" s="10"/>
      <c r="V293" s="10"/>
      <c r="W293" s="10"/>
      <c r="X293" s="10"/>
      <c r="Y293" s="10"/>
      <c r="Z293" s="10"/>
    </row>
    <row r="294" spans="1:26" ht="62.25" customHeight="1">
      <c r="A294" s="268" t="s">
        <v>107</v>
      </c>
      <c r="B294" s="269"/>
      <c r="C294" s="269"/>
      <c r="D294" s="269"/>
      <c r="E294" s="269"/>
      <c r="F294" s="269"/>
      <c r="G294" s="270"/>
      <c r="H294" s="56"/>
      <c r="I294" s="129"/>
      <c r="J294" s="10"/>
      <c r="K294" s="10"/>
      <c r="L294" s="10"/>
      <c r="M294" s="10"/>
      <c r="N294" s="10"/>
      <c r="O294" s="10"/>
      <c r="P294" s="10"/>
      <c r="Q294" s="10"/>
      <c r="R294" s="10"/>
      <c r="S294" s="10"/>
      <c r="T294" s="10"/>
      <c r="U294" s="10"/>
      <c r="V294" s="10"/>
      <c r="W294" s="10"/>
      <c r="X294" s="10"/>
      <c r="Y294" s="10"/>
      <c r="Z294" s="10"/>
    </row>
    <row r="295" spans="1:26" s="54" customFormat="1" ht="42" customHeight="1">
      <c r="A295" s="240" t="s">
        <v>90</v>
      </c>
      <c r="B295" s="241"/>
      <c r="C295" s="240" t="s">
        <v>26</v>
      </c>
      <c r="D295" s="241"/>
      <c r="E295" s="130" t="s">
        <v>82</v>
      </c>
      <c r="F295" s="240" t="s">
        <v>91</v>
      </c>
      <c r="G295" s="241"/>
      <c r="H295" s="56"/>
      <c r="I295" s="129"/>
      <c r="J295" s="10"/>
      <c r="K295" s="10"/>
      <c r="L295" s="10"/>
      <c r="M295" s="10"/>
      <c r="N295" s="10"/>
      <c r="O295" s="10"/>
      <c r="P295" s="10"/>
      <c r="Q295" s="10"/>
      <c r="R295" s="10"/>
      <c r="S295" s="10"/>
      <c r="T295" s="10"/>
      <c r="U295" s="10"/>
      <c r="V295" s="10"/>
      <c r="W295" s="10"/>
      <c r="X295" s="10"/>
      <c r="Y295" s="10"/>
      <c r="Z295" s="10"/>
    </row>
    <row r="296" spans="1:26" ht="15.75">
      <c r="A296" s="223" t="s">
        <v>559</v>
      </c>
      <c r="B296" s="225"/>
      <c r="C296" s="223" t="s">
        <v>512</v>
      </c>
      <c r="D296" s="225"/>
      <c r="E296" s="131" t="s">
        <v>511</v>
      </c>
      <c r="F296" s="232" t="s">
        <v>510</v>
      </c>
      <c r="G296" s="165"/>
      <c r="H296" s="56"/>
      <c r="I296" s="129"/>
      <c r="J296" s="10"/>
      <c r="K296" s="10"/>
      <c r="L296" s="10"/>
      <c r="M296" s="10"/>
      <c r="N296" s="10"/>
      <c r="O296" s="10"/>
      <c r="P296" s="10"/>
      <c r="Q296" s="10"/>
      <c r="R296" s="10"/>
      <c r="S296" s="10"/>
      <c r="T296" s="10"/>
      <c r="U296" s="10"/>
      <c r="V296" s="10"/>
      <c r="W296" s="10"/>
      <c r="X296" s="10"/>
      <c r="Y296" s="10"/>
      <c r="Z296" s="10"/>
    </row>
    <row r="297" spans="1:26" ht="27.75" customHeight="1">
      <c r="A297" s="354"/>
      <c r="B297" s="355"/>
      <c r="C297" s="355"/>
      <c r="D297" s="355"/>
      <c r="E297" s="355"/>
      <c r="F297" s="355"/>
      <c r="G297" s="355"/>
      <c r="H297" s="56"/>
      <c r="I297" s="129"/>
      <c r="J297" s="10"/>
      <c r="K297" s="10"/>
      <c r="L297" s="10"/>
      <c r="M297" s="10"/>
      <c r="N297" s="11"/>
      <c r="O297" s="11"/>
      <c r="P297" s="11"/>
      <c r="Q297" s="11"/>
      <c r="R297" s="11"/>
      <c r="S297" s="11"/>
      <c r="T297" s="11"/>
      <c r="U297" s="11"/>
      <c r="V297" s="11"/>
      <c r="W297" s="11"/>
      <c r="X297" s="11"/>
      <c r="Y297" s="11"/>
      <c r="Z297" s="11"/>
    </row>
    <row r="298" spans="1:26" ht="81.75" customHeight="1">
      <c r="A298" s="207" t="s">
        <v>124</v>
      </c>
      <c r="B298" s="207"/>
      <c r="C298" s="207"/>
      <c r="D298" s="207"/>
      <c r="E298" s="207"/>
      <c r="F298" s="207"/>
      <c r="G298" s="207"/>
      <c r="H298" s="56"/>
      <c r="I298" s="56"/>
    </row>
    <row r="299" spans="1:26" ht="94.5">
      <c r="A299" s="132" t="s">
        <v>98</v>
      </c>
      <c r="B299" s="132" t="s">
        <v>123</v>
      </c>
      <c r="C299" s="133" t="s">
        <v>122</v>
      </c>
      <c r="D299" s="208" t="s">
        <v>97</v>
      </c>
      <c r="E299" s="208"/>
      <c r="F299" s="208"/>
      <c r="G299" s="133" t="s">
        <v>44</v>
      </c>
      <c r="H299" s="56"/>
      <c r="I299" s="56"/>
    </row>
    <row r="300" spans="1:26" ht="45">
      <c r="A300" s="68">
        <v>10</v>
      </c>
      <c r="B300" s="62">
        <v>7</v>
      </c>
      <c r="C300" s="62">
        <v>3</v>
      </c>
      <c r="D300" s="167" t="s">
        <v>516</v>
      </c>
      <c r="E300" s="167"/>
      <c r="F300" s="167"/>
      <c r="G300" s="150" t="s">
        <v>249</v>
      </c>
      <c r="H300" s="56"/>
      <c r="I300" s="56"/>
    </row>
    <row r="301" spans="1:26" ht="15.75">
      <c r="A301" s="134"/>
      <c r="B301" s="17"/>
      <c r="C301" s="49"/>
      <c r="D301" s="183"/>
      <c r="E301" s="209"/>
      <c r="F301" s="184"/>
      <c r="G301" s="48"/>
      <c r="H301" s="61"/>
      <c r="I301" s="56"/>
    </row>
    <row r="302" spans="1:26" ht="15.75">
      <c r="A302" s="203"/>
      <c r="B302" s="211"/>
      <c r="C302" s="211"/>
      <c r="D302" s="211"/>
      <c r="E302" s="211"/>
      <c r="F302" s="211"/>
      <c r="G302" s="211"/>
      <c r="H302" s="61"/>
      <c r="I302" s="56"/>
    </row>
    <row r="303" spans="1:26" ht="15.75">
      <c r="A303" s="135"/>
      <c r="B303" s="136"/>
      <c r="C303" s="136"/>
      <c r="D303" s="136"/>
      <c r="E303" s="136"/>
      <c r="F303" s="136"/>
      <c r="G303" s="137"/>
      <c r="H303" s="129"/>
      <c r="I303" s="56"/>
    </row>
    <row r="304" spans="1:26" ht="15.75">
      <c r="A304" s="235" t="s">
        <v>119</v>
      </c>
      <c r="B304" s="236"/>
      <c r="C304" s="236"/>
      <c r="D304" s="236"/>
      <c r="E304" s="236"/>
      <c r="F304" s="236"/>
      <c r="G304" s="237"/>
      <c r="H304" s="129"/>
      <c r="I304" s="56"/>
    </row>
    <row r="305" spans="1:9" ht="15.75">
      <c r="A305" s="226" t="s">
        <v>120</v>
      </c>
      <c r="B305" s="227"/>
      <c r="C305" s="227"/>
      <c r="D305" s="227"/>
      <c r="E305" s="227"/>
      <c r="F305" s="227"/>
      <c r="G305" s="228"/>
      <c r="H305" s="129"/>
      <c r="I305" s="56"/>
    </row>
    <row r="306" spans="1:9" ht="15.75">
      <c r="A306" s="240" t="s">
        <v>99</v>
      </c>
      <c r="B306" s="241"/>
      <c r="C306" s="240" t="s">
        <v>100</v>
      </c>
      <c r="D306" s="241"/>
      <c r="E306" s="240" t="s">
        <v>91</v>
      </c>
      <c r="F306" s="242"/>
      <c r="G306" s="241"/>
      <c r="H306" s="129"/>
      <c r="I306" s="56"/>
    </row>
    <row r="307" spans="1:9" ht="15.75">
      <c r="A307" s="178" t="s">
        <v>480</v>
      </c>
      <c r="B307" s="179"/>
      <c r="C307" s="179"/>
      <c r="D307" s="179"/>
      <c r="E307" s="179"/>
      <c r="F307" s="179"/>
      <c r="G307" s="180"/>
      <c r="H307" s="129"/>
      <c r="I307" s="56"/>
    </row>
    <row r="308" spans="1:9" ht="15.75">
      <c r="A308" s="164">
        <v>8</v>
      </c>
      <c r="B308" s="165"/>
      <c r="C308" s="170" t="s">
        <v>529</v>
      </c>
      <c r="D308" s="172"/>
      <c r="E308" s="170" t="s">
        <v>520</v>
      </c>
      <c r="F308" s="171"/>
      <c r="G308" s="172"/>
      <c r="H308" s="341" t="s">
        <v>521</v>
      </c>
      <c r="I308" s="342" t="s">
        <v>522</v>
      </c>
    </row>
    <row r="309" spans="1:9" ht="141.75">
      <c r="A309" s="328">
        <v>3</v>
      </c>
      <c r="B309" s="329"/>
      <c r="C309" s="173" t="s">
        <v>523</v>
      </c>
      <c r="D309" s="174"/>
      <c r="E309" s="170" t="s">
        <v>524</v>
      </c>
      <c r="F309" s="171"/>
      <c r="G309" s="172"/>
      <c r="H309" s="86" t="s">
        <v>525</v>
      </c>
      <c r="I309" s="342"/>
    </row>
    <row r="310" spans="1:9" ht="110.25">
      <c r="A310" s="330">
        <v>791</v>
      </c>
      <c r="B310" s="331"/>
      <c r="C310" s="173" t="s">
        <v>526</v>
      </c>
      <c r="D310" s="174"/>
      <c r="E310" s="175" t="s">
        <v>527</v>
      </c>
      <c r="F310" s="176"/>
      <c r="G310" s="177"/>
      <c r="H310" s="86" t="s">
        <v>528</v>
      </c>
      <c r="I310" s="342"/>
    </row>
    <row r="311" spans="1:9" ht="15.75">
      <c r="A311" s="178" t="s">
        <v>187</v>
      </c>
      <c r="B311" s="179"/>
      <c r="C311" s="179"/>
      <c r="D311" s="179"/>
      <c r="E311" s="179"/>
      <c r="F311" s="179"/>
      <c r="G311" s="180"/>
      <c r="H311" s="129"/>
      <c r="I311" s="56"/>
    </row>
    <row r="312" spans="1:9" ht="15.75">
      <c r="A312" s="332">
        <v>1</v>
      </c>
      <c r="B312" s="333"/>
      <c r="C312" s="158" t="s">
        <v>560</v>
      </c>
      <c r="D312" s="159"/>
      <c r="E312" s="143"/>
      <c r="F312" s="144"/>
      <c r="G312" s="145"/>
      <c r="H312" s="129"/>
      <c r="I312" s="56"/>
    </row>
    <row r="313" spans="1:9" ht="15.75">
      <c r="A313" s="334"/>
      <c r="B313" s="335"/>
      <c r="C313" s="160"/>
      <c r="D313" s="161"/>
      <c r="E313" s="143"/>
      <c r="F313" s="144"/>
      <c r="G313" s="145"/>
      <c r="H313" s="129"/>
      <c r="I313" s="56"/>
    </row>
    <row r="314" spans="1:9" ht="66.75" customHeight="1">
      <c r="A314" s="336">
        <v>1</v>
      </c>
      <c r="B314" s="154"/>
      <c r="C314" s="164" t="s">
        <v>561</v>
      </c>
      <c r="D314" s="165"/>
      <c r="E314" s="162"/>
      <c r="F314" s="166"/>
      <c r="G314" s="163"/>
      <c r="H314" s="129"/>
      <c r="I314" s="56"/>
    </row>
    <row r="315" spans="1:9" ht="15.75">
      <c r="A315" s="336">
        <v>1</v>
      </c>
      <c r="B315" s="154"/>
      <c r="C315" s="164" t="s">
        <v>562</v>
      </c>
      <c r="D315" s="165"/>
      <c r="E315" s="162"/>
      <c r="F315" s="166"/>
      <c r="G315" s="163"/>
      <c r="H315" s="129"/>
      <c r="I315" s="56"/>
    </row>
    <row r="316" spans="1:9" ht="15.75">
      <c r="A316" s="336">
        <v>1</v>
      </c>
      <c r="B316" s="154"/>
      <c r="C316" s="164" t="s">
        <v>563</v>
      </c>
      <c r="D316" s="165"/>
      <c r="E316" s="162"/>
      <c r="F316" s="166"/>
      <c r="G316" s="163"/>
      <c r="H316" s="129"/>
      <c r="I316" s="56"/>
    </row>
    <row r="317" spans="1:9" ht="15.75">
      <c r="A317" s="336">
        <v>1</v>
      </c>
      <c r="B317" s="154"/>
      <c r="C317" s="164" t="s">
        <v>564</v>
      </c>
      <c r="D317" s="165"/>
      <c r="E317" s="162"/>
      <c r="F317" s="166"/>
      <c r="G317" s="163"/>
      <c r="H317" s="129"/>
      <c r="I317" s="56"/>
    </row>
    <row r="318" spans="1:9" ht="15.75">
      <c r="A318" s="336">
        <v>1</v>
      </c>
      <c r="B318" s="154"/>
      <c r="C318" s="164" t="s">
        <v>565</v>
      </c>
      <c r="D318" s="165"/>
      <c r="E318" s="162"/>
      <c r="F318" s="166"/>
      <c r="G318" s="163"/>
      <c r="H318" s="129"/>
      <c r="I318" s="56"/>
    </row>
    <row r="319" spans="1:9" ht="15.75">
      <c r="A319" s="336">
        <v>1</v>
      </c>
      <c r="B319" s="154"/>
      <c r="C319" s="164" t="s">
        <v>566</v>
      </c>
      <c r="D319" s="165"/>
      <c r="E319" s="162"/>
      <c r="F319" s="166"/>
      <c r="G319" s="163"/>
      <c r="H319" s="129"/>
      <c r="I319" s="56"/>
    </row>
    <row r="320" spans="1:9" ht="15.75">
      <c r="A320" s="336">
        <v>1</v>
      </c>
      <c r="B320" s="154"/>
      <c r="C320" s="164" t="s">
        <v>567</v>
      </c>
      <c r="D320" s="165"/>
      <c r="E320" s="162"/>
      <c r="F320" s="166"/>
      <c r="G320" s="163"/>
      <c r="H320" s="129"/>
      <c r="I320" s="56"/>
    </row>
    <row r="321" spans="1:9" ht="15.75">
      <c r="A321" s="336">
        <v>1</v>
      </c>
      <c r="B321" s="154"/>
      <c r="C321" s="164" t="s">
        <v>568</v>
      </c>
      <c r="D321" s="165"/>
      <c r="E321" s="162"/>
      <c r="F321" s="166"/>
      <c r="G321" s="163"/>
      <c r="H321" s="129"/>
      <c r="I321" s="56"/>
    </row>
    <row r="322" spans="1:9" ht="15.75">
      <c r="A322" s="336">
        <v>7</v>
      </c>
      <c r="B322" s="154"/>
      <c r="C322" s="164" t="s">
        <v>569</v>
      </c>
      <c r="D322" s="165"/>
      <c r="E322" s="162"/>
      <c r="F322" s="166"/>
      <c r="G322" s="163"/>
      <c r="H322" s="129"/>
      <c r="I322" s="56"/>
    </row>
    <row r="323" spans="1:9" ht="15.75">
      <c r="A323" s="337"/>
      <c r="B323" s="169"/>
      <c r="C323" s="183"/>
      <c r="D323" s="184"/>
      <c r="E323" s="185"/>
      <c r="F323" s="186"/>
      <c r="G323" s="187"/>
      <c r="H323" s="129"/>
      <c r="I323" s="56"/>
    </row>
    <row r="324" spans="1:9" ht="15.75">
      <c r="A324" s="155" t="s">
        <v>453</v>
      </c>
      <c r="B324" s="156"/>
      <c r="C324" s="156"/>
      <c r="D324" s="156"/>
      <c r="E324" s="156"/>
      <c r="F324" s="156"/>
      <c r="G324" s="157"/>
      <c r="H324" s="129"/>
      <c r="I324" s="56"/>
    </row>
    <row r="325" spans="1:9" ht="47.25">
      <c r="A325" s="168">
        <v>20</v>
      </c>
      <c r="B325" s="168"/>
      <c r="C325" s="167" t="s">
        <v>530</v>
      </c>
      <c r="D325" s="167"/>
      <c r="E325" s="142" t="s">
        <v>531</v>
      </c>
      <c r="F325" s="152" t="s">
        <v>532</v>
      </c>
      <c r="G325" s="169"/>
      <c r="H325" s="129"/>
      <c r="I325" s="56"/>
    </row>
    <row r="326" spans="1:9" ht="31.5">
      <c r="A326" s="168">
        <v>60</v>
      </c>
      <c r="B326" s="168"/>
      <c r="C326" s="167" t="s">
        <v>533</v>
      </c>
      <c r="D326" s="167"/>
      <c r="E326" s="142" t="s">
        <v>534</v>
      </c>
      <c r="F326" s="152" t="s">
        <v>535</v>
      </c>
      <c r="G326" s="169"/>
      <c r="H326" s="129"/>
      <c r="I326" s="56"/>
    </row>
    <row r="327" spans="1:9" ht="31.5">
      <c r="A327" s="168">
        <v>10</v>
      </c>
      <c r="B327" s="168"/>
      <c r="C327" s="243" t="s">
        <v>536</v>
      </c>
      <c r="D327" s="243"/>
      <c r="E327" s="142" t="s">
        <v>537</v>
      </c>
      <c r="F327" s="152" t="s">
        <v>538</v>
      </c>
      <c r="G327" s="169"/>
      <c r="H327" s="129"/>
      <c r="I327" s="56"/>
    </row>
    <row r="328" spans="1:9" ht="31.5">
      <c r="A328" s="168">
        <v>100</v>
      </c>
      <c r="B328" s="168"/>
      <c r="C328" s="196" t="s">
        <v>539</v>
      </c>
      <c r="D328" s="196"/>
      <c r="E328" s="142" t="s">
        <v>540</v>
      </c>
      <c r="F328" s="152" t="s">
        <v>541</v>
      </c>
      <c r="G328" s="169"/>
      <c r="H328" s="129"/>
      <c r="I328" s="56"/>
    </row>
    <row r="329" spans="1:9" ht="31.5">
      <c r="A329" s="168">
        <v>1000</v>
      </c>
      <c r="B329" s="168"/>
      <c r="C329" s="167" t="s">
        <v>542</v>
      </c>
      <c r="D329" s="167"/>
      <c r="E329" s="142" t="s">
        <v>543</v>
      </c>
      <c r="F329" s="152" t="s">
        <v>544</v>
      </c>
      <c r="G329" s="154"/>
      <c r="H329" s="129"/>
      <c r="I329" s="56"/>
    </row>
    <row r="330" spans="1:9" ht="31.5">
      <c r="A330" s="168">
        <v>1200</v>
      </c>
      <c r="B330" s="168"/>
      <c r="C330" s="167" t="s">
        <v>545</v>
      </c>
      <c r="D330" s="167"/>
      <c r="E330" s="142" t="s">
        <v>546</v>
      </c>
      <c r="F330" s="152" t="s">
        <v>547</v>
      </c>
      <c r="G330" s="153"/>
      <c r="H330" s="129"/>
      <c r="I330" s="56"/>
    </row>
    <row r="331" spans="1:9" ht="31.5">
      <c r="A331" s="168">
        <v>50</v>
      </c>
      <c r="B331" s="168"/>
      <c r="C331" s="167" t="s">
        <v>548</v>
      </c>
      <c r="D331" s="167"/>
      <c r="E331" s="142" t="s">
        <v>546</v>
      </c>
      <c r="F331" s="152" t="s">
        <v>547</v>
      </c>
      <c r="G331" s="154"/>
      <c r="H331" s="129"/>
      <c r="I331" s="56"/>
    </row>
    <row r="332" spans="1:9" ht="15.75">
      <c r="A332" s="185"/>
      <c r="B332" s="187"/>
      <c r="C332" s="185"/>
      <c r="D332" s="187"/>
      <c r="E332" s="50"/>
      <c r="F332" s="40"/>
      <c r="G332" s="51"/>
      <c r="H332" s="56"/>
      <c r="I332" s="56"/>
    </row>
    <row r="333" spans="1:9" ht="15.75" customHeight="1">
      <c r="A333" s="185"/>
      <c r="B333" s="187"/>
      <c r="C333" s="185"/>
      <c r="D333" s="187"/>
      <c r="E333" s="50"/>
      <c r="F333" s="40"/>
      <c r="G333" s="51"/>
      <c r="H333" s="56"/>
      <c r="I333" s="56"/>
    </row>
    <row r="334" spans="1:9" ht="15.75">
      <c r="A334" s="203"/>
      <c r="B334" s="211"/>
      <c r="C334" s="211"/>
      <c r="D334" s="211"/>
      <c r="E334" s="211"/>
      <c r="F334" s="211"/>
      <c r="G334" s="211"/>
      <c r="H334" s="56"/>
      <c r="I334" s="56"/>
    </row>
    <row r="335" spans="1:9" ht="15.75" customHeight="1">
      <c r="A335" s="71"/>
      <c r="B335" s="38"/>
      <c r="C335" s="38"/>
      <c r="D335" s="38"/>
      <c r="E335" s="38"/>
      <c r="F335" s="38"/>
      <c r="G335" s="38"/>
      <c r="H335" s="56"/>
      <c r="I335" s="56"/>
    </row>
    <row r="336" spans="1:9" ht="38.25" customHeight="1">
      <c r="A336" s="221" t="s">
        <v>116</v>
      </c>
      <c r="B336" s="221"/>
      <c r="C336" s="221"/>
      <c r="D336" s="221"/>
      <c r="E336" s="221"/>
      <c r="F336" s="221"/>
      <c r="G336" s="221"/>
      <c r="H336" s="56"/>
      <c r="I336" s="56"/>
    </row>
    <row r="337" spans="1:26" ht="15.75" customHeight="1">
      <c r="A337" s="133" t="s">
        <v>92</v>
      </c>
      <c r="B337" s="133" t="s">
        <v>93</v>
      </c>
      <c r="C337" s="208" t="s">
        <v>96</v>
      </c>
      <c r="D337" s="208"/>
      <c r="E337" s="133" t="s">
        <v>94</v>
      </c>
      <c r="F337" s="208" t="s">
        <v>95</v>
      </c>
      <c r="G337" s="208"/>
      <c r="H337" s="56"/>
      <c r="I337" s="56"/>
    </row>
    <row r="338" spans="1:26" ht="409.5" customHeight="1">
      <c r="A338" s="340" t="s">
        <v>573</v>
      </c>
      <c r="B338" s="147">
        <v>23</v>
      </c>
      <c r="C338" s="338" t="s">
        <v>518</v>
      </c>
      <c r="D338" s="338"/>
      <c r="E338" s="339" t="s">
        <v>519</v>
      </c>
      <c r="F338" s="222" t="s">
        <v>572</v>
      </c>
      <c r="G338" s="167"/>
      <c r="H338" s="56"/>
      <c r="I338" s="56"/>
    </row>
    <row r="339" spans="1:26" ht="15.75" customHeight="1">
      <c r="A339" s="49"/>
      <c r="B339" s="49"/>
      <c r="C339" s="211"/>
      <c r="D339" s="211"/>
      <c r="E339" s="49"/>
      <c r="F339" s="211"/>
      <c r="G339" s="211"/>
      <c r="H339" s="56"/>
      <c r="I339" s="56"/>
    </row>
    <row r="340" spans="1:26" ht="15.75" customHeight="1">
      <c r="A340" s="203"/>
      <c r="B340" s="211"/>
      <c r="C340" s="211"/>
      <c r="D340" s="211"/>
      <c r="E340" s="211"/>
      <c r="F340" s="211"/>
      <c r="G340" s="211"/>
      <c r="H340" s="56"/>
      <c r="I340" s="56"/>
    </row>
    <row r="341" spans="1:26" ht="15.75" customHeight="1">
      <c r="A341" s="138"/>
      <c r="B341" s="138"/>
      <c r="C341" s="138"/>
      <c r="D341" s="138"/>
      <c r="E341" s="56"/>
      <c r="F341" s="56"/>
      <c r="G341" s="56"/>
      <c r="H341" s="56"/>
      <c r="I341" s="56"/>
    </row>
    <row r="342" spans="1:26" ht="15.75" customHeight="1">
      <c r="A342" s="238" t="s">
        <v>121</v>
      </c>
      <c r="B342" s="239"/>
      <c r="C342" s="239"/>
      <c r="D342" s="239"/>
      <c r="E342" s="239"/>
      <c r="F342" s="239"/>
      <c r="G342" s="239"/>
      <c r="H342" s="56"/>
      <c r="I342" s="56"/>
    </row>
    <row r="343" spans="1:26" ht="15.75" customHeight="1">
      <c r="A343" s="207" t="s">
        <v>126</v>
      </c>
      <c r="B343" s="207"/>
      <c r="C343" s="207"/>
      <c r="D343" s="207"/>
      <c r="E343" s="207"/>
      <c r="F343" s="207"/>
      <c r="G343" s="207"/>
      <c r="H343" s="56"/>
      <c r="I343" s="56"/>
    </row>
    <row r="344" spans="1:26" ht="31.5">
      <c r="A344" s="133" t="s">
        <v>49</v>
      </c>
      <c r="B344" s="133" t="s">
        <v>50</v>
      </c>
      <c r="C344" s="208" t="s">
        <v>26</v>
      </c>
      <c r="D344" s="208"/>
      <c r="E344" s="133" t="s">
        <v>51</v>
      </c>
      <c r="F344" s="208" t="s">
        <v>84</v>
      </c>
      <c r="G344" s="208"/>
      <c r="H344" s="56"/>
      <c r="I344" s="56"/>
    </row>
    <row r="345" spans="1:26" ht="15.75">
      <c r="A345" s="146">
        <v>13931</v>
      </c>
      <c r="B345" s="139" t="s">
        <v>257</v>
      </c>
      <c r="C345" s="271" t="s">
        <v>254</v>
      </c>
      <c r="D345" s="272"/>
      <c r="E345" s="81" t="s">
        <v>255</v>
      </c>
      <c r="F345" s="266" t="s">
        <v>256</v>
      </c>
      <c r="G345" s="267"/>
      <c r="H345" s="56"/>
      <c r="I345" s="56"/>
    </row>
    <row r="346" spans="1:26" ht="12.75" customHeight="1">
      <c r="A346" s="49"/>
      <c r="B346" s="49"/>
      <c r="C346" s="211"/>
      <c r="D346" s="211"/>
      <c r="E346" s="49"/>
      <c r="F346" s="211"/>
      <c r="G346" s="211"/>
      <c r="H346" s="56"/>
      <c r="I346" s="56"/>
    </row>
    <row r="347" spans="1:26" ht="15.75">
      <c r="A347" s="49"/>
      <c r="B347" s="49"/>
      <c r="C347" s="211"/>
      <c r="D347" s="211"/>
      <c r="E347" s="49"/>
      <c r="F347" s="211"/>
      <c r="G347" s="211"/>
      <c r="H347" s="56"/>
      <c r="I347" s="58"/>
      <c r="J347" s="3"/>
      <c r="K347" s="3"/>
      <c r="L347" s="3"/>
      <c r="M347" s="3"/>
      <c r="N347" s="3"/>
      <c r="O347" s="3"/>
      <c r="P347" s="3"/>
      <c r="Q347" s="3"/>
      <c r="R347" s="3"/>
      <c r="S347" s="3"/>
      <c r="T347" s="3"/>
      <c r="U347" s="3"/>
      <c r="V347" s="3"/>
      <c r="W347" s="3"/>
      <c r="X347" s="3"/>
      <c r="Y347" s="3"/>
      <c r="Z347" s="3"/>
    </row>
    <row r="348" spans="1:26" ht="15.75">
      <c r="A348" s="49" t="s">
        <v>52</v>
      </c>
      <c r="B348" s="49"/>
      <c r="C348" s="211"/>
      <c r="D348" s="211"/>
      <c r="E348" s="49"/>
      <c r="F348" s="211"/>
      <c r="G348" s="211"/>
      <c r="H348" s="56"/>
      <c r="I348" s="58"/>
      <c r="J348" s="3"/>
      <c r="K348" s="3"/>
      <c r="L348" s="3"/>
      <c r="M348" s="3"/>
      <c r="N348" s="3"/>
      <c r="O348" s="3"/>
      <c r="P348" s="3"/>
      <c r="Q348" s="3"/>
      <c r="R348" s="3"/>
      <c r="S348" s="3"/>
      <c r="T348" s="3"/>
      <c r="U348" s="3"/>
      <c r="V348" s="3"/>
      <c r="W348" s="3"/>
      <c r="X348" s="3"/>
      <c r="Y348" s="3"/>
      <c r="Z348" s="3"/>
    </row>
    <row r="349" spans="1:26" ht="15.75">
      <c r="A349" s="49"/>
      <c r="B349" s="49"/>
      <c r="C349" s="211"/>
      <c r="D349" s="211"/>
      <c r="E349" s="17"/>
      <c r="F349" s="211"/>
      <c r="G349" s="211"/>
      <c r="H349" s="56"/>
      <c r="I349" s="56"/>
    </row>
    <row r="350" spans="1:26" ht="15.75">
      <c r="A350" s="14"/>
      <c r="B350" s="14"/>
      <c r="C350" s="183"/>
      <c r="D350" s="184"/>
      <c r="E350" s="17"/>
      <c r="F350" s="211"/>
      <c r="G350" s="211"/>
      <c r="H350" s="61"/>
      <c r="I350" s="56"/>
    </row>
    <row r="351" spans="1:26" ht="15.75">
      <c r="A351" s="203" t="s">
        <v>87</v>
      </c>
      <c r="B351" s="211"/>
      <c r="C351" s="211"/>
      <c r="D351" s="211"/>
      <c r="E351" s="211"/>
      <c r="F351" s="211"/>
      <c r="G351" s="211"/>
      <c r="H351" s="56"/>
      <c r="I351" s="56"/>
    </row>
    <row r="352" spans="1:26" ht="15.75">
      <c r="A352" s="38"/>
      <c r="B352" s="38"/>
      <c r="C352" s="38"/>
      <c r="D352" s="38"/>
      <c r="E352" s="38"/>
      <c r="F352" s="38"/>
      <c r="G352" s="38"/>
      <c r="H352" s="56"/>
      <c r="I352" s="56"/>
    </row>
    <row r="353" spans="1:9" ht="15.75">
      <c r="A353" s="219" t="s">
        <v>108</v>
      </c>
      <c r="B353" s="219"/>
      <c r="C353" s="219"/>
      <c r="D353" s="219"/>
      <c r="E353" s="219"/>
      <c r="F353" s="219"/>
      <c r="G353" s="219"/>
      <c r="H353" s="56"/>
      <c r="I353" s="56"/>
    </row>
    <row r="354" spans="1:9" ht="15.75">
      <c r="A354" s="220" t="s">
        <v>109</v>
      </c>
      <c r="B354" s="220"/>
      <c r="C354" s="220"/>
      <c r="D354" s="220"/>
      <c r="E354" s="220"/>
      <c r="F354" s="220"/>
      <c r="G354" s="220"/>
      <c r="H354" s="56"/>
      <c r="I354" s="56"/>
    </row>
    <row r="355" spans="1:9" ht="15.75">
      <c r="A355" s="210" t="s">
        <v>53</v>
      </c>
      <c r="B355" s="210"/>
      <c r="C355" s="210"/>
      <c r="D355" s="210"/>
      <c r="E355" s="210"/>
      <c r="F355" s="210"/>
      <c r="G355" s="210"/>
      <c r="H355" s="56"/>
      <c r="I355" s="56"/>
    </row>
    <row r="356" spans="1:9" ht="31.5">
      <c r="A356" s="72" t="s">
        <v>85</v>
      </c>
      <c r="B356" s="72" t="s">
        <v>82</v>
      </c>
      <c r="C356" s="210" t="s">
        <v>26</v>
      </c>
      <c r="D356" s="210"/>
      <c r="E356" s="210"/>
      <c r="F356" s="210" t="s">
        <v>54</v>
      </c>
      <c r="G356" s="210"/>
      <c r="H356" s="56"/>
      <c r="I356" s="56"/>
    </row>
    <row r="357" spans="1:9" ht="15.75">
      <c r="A357" s="17"/>
      <c r="B357" s="17"/>
      <c r="C357" s="211"/>
      <c r="D357" s="211"/>
      <c r="E357" s="211"/>
      <c r="F357" s="211"/>
      <c r="G357" s="211"/>
      <c r="H357" s="56"/>
      <c r="I357" s="56"/>
    </row>
    <row r="358" spans="1:9" ht="15.75">
      <c r="A358" s="17"/>
      <c r="B358" s="17"/>
      <c r="C358" s="211"/>
      <c r="D358" s="211"/>
      <c r="E358" s="211"/>
      <c r="F358" s="211"/>
      <c r="G358" s="211"/>
      <c r="H358" s="56"/>
      <c r="I358" s="56"/>
    </row>
    <row r="359" spans="1:9" ht="15.75">
      <c r="A359" s="17"/>
      <c r="B359" s="17"/>
      <c r="C359" s="211"/>
      <c r="D359" s="211"/>
      <c r="E359" s="211"/>
      <c r="F359" s="211"/>
      <c r="G359" s="211"/>
      <c r="H359" s="56"/>
      <c r="I359" s="56"/>
    </row>
    <row r="360" spans="1:9" ht="15.75">
      <c r="A360" s="17"/>
      <c r="B360" s="17"/>
      <c r="C360" s="211"/>
      <c r="D360" s="211"/>
      <c r="E360" s="211"/>
      <c r="F360" s="211"/>
      <c r="G360" s="211"/>
      <c r="H360" s="56"/>
      <c r="I360" s="56"/>
    </row>
    <row r="361" spans="1:9" ht="15.75">
      <c r="A361" s="203"/>
      <c r="B361" s="211"/>
      <c r="C361" s="211"/>
      <c r="D361" s="211"/>
      <c r="E361" s="211"/>
      <c r="F361" s="211"/>
      <c r="G361" s="211"/>
      <c r="H361" s="58"/>
      <c r="I361" s="56"/>
    </row>
    <row r="362" spans="1:9" ht="15.75">
      <c r="A362" s="56"/>
      <c r="B362" s="56"/>
      <c r="C362" s="56"/>
      <c r="D362" s="56"/>
      <c r="E362" s="56"/>
      <c r="F362" s="56"/>
      <c r="G362" s="56"/>
      <c r="H362" s="58"/>
      <c r="I362" s="56"/>
    </row>
    <row r="363" spans="1:9" ht="15.75">
      <c r="A363" s="210" t="s">
        <v>55</v>
      </c>
      <c r="B363" s="210"/>
      <c r="C363" s="210"/>
      <c r="D363" s="210"/>
      <c r="E363" s="210"/>
      <c r="F363" s="210"/>
      <c r="G363" s="210"/>
      <c r="H363" s="56"/>
      <c r="I363" s="56"/>
    </row>
    <row r="364" spans="1:9" ht="31.5">
      <c r="A364" s="72" t="s">
        <v>85</v>
      </c>
      <c r="B364" s="72" t="s">
        <v>82</v>
      </c>
      <c r="C364" s="210" t="s">
        <v>26</v>
      </c>
      <c r="D364" s="210"/>
      <c r="E364" s="210"/>
      <c r="F364" s="210" t="s">
        <v>54</v>
      </c>
      <c r="G364" s="210"/>
      <c r="H364" s="56"/>
      <c r="I364" s="56"/>
    </row>
    <row r="365" spans="1:9" ht="15.75">
      <c r="A365" s="62">
        <v>1</v>
      </c>
      <c r="B365" s="140">
        <v>44935</v>
      </c>
      <c r="C365" s="243" t="s">
        <v>462</v>
      </c>
      <c r="D365" s="167"/>
      <c r="E365" s="167"/>
      <c r="F365" s="216" t="s">
        <v>463</v>
      </c>
      <c r="G365" s="216"/>
      <c r="H365" s="56"/>
      <c r="I365" s="56"/>
    </row>
    <row r="366" spans="1:9" ht="15.75">
      <c r="A366" s="62">
        <v>2</v>
      </c>
      <c r="B366" s="140">
        <v>44935</v>
      </c>
      <c r="C366" s="167" t="s">
        <v>464</v>
      </c>
      <c r="D366" s="167"/>
      <c r="E366" s="167"/>
      <c r="F366" s="216" t="s">
        <v>465</v>
      </c>
      <c r="G366" s="216"/>
      <c r="H366" s="56"/>
      <c r="I366" s="56"/>
    </row>
    <row r="367" spans="1:9" ht="15.75">
      <c r="A367" s="62">
        <v>3</v>
      </c>
      <c r="B367" s="140">
        <v>44935</v>
      </c>
      <c r="C367" s="167" t="s">
        <v>466</v>
      </c>
      <c r="D367" s="167"/>
      <c r="E367" s="167"/>
      <c r="F367" s="217" t="s">
        <v>467</v>
      </c>
      <c r="G367" s="218"/>
      <c r="H367" s="56"/>
      <c r="I367" s="56"/>
    </row>
    <row r="368" spans="1:9" ht="15.75">
      <c r="A368" s="62">
        <v>4</v>
      </c>
      <c r="B368" s="140">
        <v>44935</v>
      </c>
      <c r="C368" s="167" t="s">
        <v>468</v>
      </c>
      <c r="D368" s="167"/>
      <c r="E368" s="167"/>
      <c r="F368" s="217" t="s">
        <v>469</v>
      </c>
      <c r="G368" s="218"/>
      <c r="H368" s="56"/>
      <c r="I368" s="56"/>
    </row>
    <row r="369" spans="1:9" ht="15.75">
      <c r="A369" s="62">
        <v>5</v>
      </c>
      <c r="B369" s="140">
        <v>44935</v>
      </c>
      <c r="C369" s="167" t="s">
        <v>470</v>
      </c>
      <c r="D369" s="167"/>
      <c r="E369" s="167"/>
      <c r="F369" s="217" t="s">
        <v>471</v>
      </c>
      <c r="G369" s="218"/>
      <c r="H369" s="56"/>
      <c r="I369" s="56"/>
    </row>
    <row r="370" spans="1:9" ht="15.75">
      <c r="A370" s="62">
        <v>6</v>
      </c>
      <c r="B370" s="140">
        <v>44981</v>
      </c>
      <c r="C370" s="223" t="s">
        <v>472</v>
      </c>
      <c r="D370" s="224"/>
      <c r="E370" s="225"/>
      <c r="F370" s="217" t="s">
        <v>473</v>
      </c>
      <c r="G370" s="218"/>
      <c r="H370" s="56"/>
      <c r="I370" s="56"/>
    </row>
    <row r="371" spans="1:9" ht="15.75">
      <c r="A371" s="62">
        <v>7</v>
      </c>
      <c r="B371" s="140">
        <v>44977</v>
      </c>
      <c r="C371" s="223" t="s">
        <v>474</v>
      </c>
      <c r="D371" s="224"/>
      <c r="E371" s="225"/>
      <c r="F371" s="216" t="s">
        <v>475</v>
      </c>
      <c r="G371" s="216"/>
      <c r="H371" s="56"/>
      <c r="I371" s="56"/>
    </row>
    <row r="372" spans="1:9" ht="15.75">
      <c r="A372" s="47"/>
      <c r="B372" s="47"/>
      <c r="C372" s="212"/>
      <c r="D372" s="213"/>
      <c r="E372" s="214"/>
      <c r="F372" s="212"/>
      <c r="G372" s="214"/>
      <c r="H372" s="56"/>
      <c r="I372" s="56"/>
    </row>
    <row r="373" spans="1:9" ht="15.75">
      <c r="A373" s="17"/>
      <c r="B373" s="17"/>
      <c r="C373" s="211"/>
      <c r="D373" s="211"/>
      <c r="E373" s="211"/>
      <c r="F373" s="211"/>
      <c r="G373" s="211"/>
      <c r="H373" s="56"/>
      <c r="I373" s="56"/>
    </row>
    <row r="374" spans="1:9" ht="15.75">
      <c r="A374" s="203"/>
      <c r="B374" s="211"/>
      <c r="C374" s="211"/>
      <c r="D374" s="211"/>
      <c r="E374" s="211"/>
      <c r="F374" s="211"/>
      <c r="G374" s="211"/>
      <c r="H374" s="56"/>
      <c r="I374" s="56"/>
    </row>
    <row r="375" spans="1:9" ht="15.75">
      <c r="A375" s="56"/>
      <c r="B375" s="56"/>
      <c r="C375" s="56"/>
      <c r="D375" s="56"/>
      <c r="E375" s="56"/>
      <c r="F375" s="56"/>
      <c r="G375" s="56"/>
      <c r="H375" s="56"/>
      <c r="I375" s="56"/>
    </row>
    <row r="376" spans="1:9" ht="15.75">
      <c r="A376" s="210" t="s">
        <v>56</v>
      </c>
      <c r="B376" s="210"/>
      <c r="C376" s="210"/>
      <c r="D376" s="210"/>
      <c r="E376" s="210"/>
      <c r="F376" s="210"/>
      <c r="G376" s="210"/>
      <c r="H376" s="56"/>
      <c r="I376" s="56"/>
    </row>
    <row r="377" spans="1:9" ht="31.5">
      <c r="A377" s="72" t="s">
        <v>85</v>
      </c>
      <c r="B377" s="72" t="s">
        <v>82</v>
      </c>
      <c r="C377" s="210" t="s">
        <v>26</v>
      </c>
      <c r="D377" s="210"/>
      <c r="E377" s="210"/>
      <c r="F377" s="210" t="s">
        <v>54</v>
      </c>
      <c r="G377" s="210"/>
      <c r="H377" s="56"/>
      <c r="I377" s="56"/>
    </row>
    <row r="378" spans="1:9" ht="15.75">
      <c r="A378" s="17"/>
      <c r="B378" s="17"/>
      <c r="C378" s="211"/>
      <c r="D378" s="211"/>
      <c r="E378" s="211"/>
      <c r="F378" s="211"/>
      <c r="G378" s="211"/>
      <c r="H378" s="56"/>
      <c r="I378" s="56"/>
    </row>
    <row r="379" spans="1:9" ht="15.75">
      <c r="A379" s="17"/>
      <c r="B379" s="17"/>
      <c r="C379" s="211"/>
      <c r="D379" s="211"/>
      <c r="E379" s="211"/>
      <c r="F379" s="211"/>
      <c r="G379" s="211"/>
      <c r="H379" s="56"/>
      <c r="I379" s="56"/>
    </row>
    <row r="380" spans="1:9" ht="15.75">
      <c r="A380" s="17"/>
      <c r="B380" s="17"/>
      <c r="C380" s="211"/>
      <c r="D380" s="211"/>
      <c r="E380" s="211"/>
      <c r="F380" s="211"/>
      <c r="G380" s="211"/>
      <c r="H380" s="56"/>
      <c r="I380" s="56"/>
    </row>
    <row r="381" spans="1:9" ht="15.75">
      <c r="A381" s="17"/>
      <c r="B381" s="17"/>
      <c r="C381" s="211"/>
      <c r="D381" s="211"/>
      <c r="E381" s="211"/>
      <c r="F381" s="211"/>
      <c r="G381" s="211"/>
      <c r="H381" s="56"/>
      <c r="I381" s="56"/>
    </row>
    <row r="382" spans="1:9" ht="15.75">
      <c r="A382" s="203"/>
      <c r="B382" s="211"/>
      <c r="C382" s="211"/>
      <c r="D382" s="211"/>
      <c r="E382" s="211"/>
      <c r="F382" s="211"/>
      <c r="G382" s="211"/>
      <c r="H382" s="56"/>
      <c r="I382" s="56"/>
    </row>
    <row r="383" spans="1:9" ht="15.75">
      <c r="A383" s="56"/>
      <c r="B383" s="56"/>
      <c r="C383" s="56"/>
      <c r="D383" s="56"/>
      <c r="E383" s="56"/>
      <c r="F383" s="56"/>
      <c r="G383" s="56"/>
      <c r="H383" s="56"/>
      <c r="I383" s="56"/>
    </row>
    <row r="384" spans="1:9" ht="15.75">
      <c r="A384" s="210" t="s">
        <v>57</v>
      </c>
      <c r="B384" s="210"/>
      <c r="C384" s="210"/>
      <c r="D384" s="210"/>
      <c r="E384" s="210"/>
      <c r="F384" s="210"/>
      <c r="G384" s="210"/>
      <c r="H384" s="56"/>
      <c r="I384" s="56"/>
    </row>
    <row r="385" spans="1:9" ht="31.5">
      <c r="A385" s="72" t="s">
        <v>85</v>
      </c>
      <c r="B385" s="72" t="s">
        <v>82</v>
      </c>
      <c r="C385" s="210" t="s">
        <v>26</v>
      </c>
      <c r="D385" s="210"/>
      <c r="E385" s="210"/>
      <c r="F385" s="210" t="s">
        <v>54</v>
      </c>
      <c r="G385" s="210"/>
      <c r="H385" s="56"/>
      <c r="I385" s="56"/>
    </row>
    <row r="386" spans="1:9" ht="15.75">
      <c r="A386" s="62">
        <v>1</v>
      </c>
      <c r="B386" s="140">
        <v>44952</v>
      </c>
      <c r="C386" s="167" t="s">
        <v>476</v>
      </c>
      <c r="D386" s="167"/>
      <c r="E386" s="167"/>
      <c r="F386" s="216" t="s">
        <v>477</v>
      </c>
      <c r="G386" s="216"/>
      <c r="H386" s="56"/>
      <c r="I386" s="56"/>
    </row>
    <row r="387" spans="1:9" ht="15.75">
      <c r="A387" s="62">
        <v>2</v>
      </c>
      <c r="B387" s="140">
        <v>44985</v>
      </c>
      <c r="C387" s="167" t="s">
        <v>478</v>
      </c>
      <c r="D387" s="167"/>
      <c r="E387" s="167"/>
      <c r="F387" s="216" t="s">
        <v>479</v>
      </c>
      <c r="G387" s="216"/>
      <c r="H387" s="56"/>
      <c r="I387" s="56"/>
    </row>
    <row r="388" spans="1:9" ht="15.75">
      <c r="A388" s="17"/>
      <c r="B388" s="17"/>
      <c r="C388" s="211"/>
      <c r="D388" s="211"/>
      <c r="E388" s="211"/>
      <c r="F388" s="211"/>
      <c r="G388" s="211"/>
      <c r="H388" s="56"/>
      <c r="I388" s="56"/>
    </row>
    <row r="389" spans="1:9" ht="15.75">
      <c r="A389" s="141"/>
      <c r="B389" s="141"/>
      <c r="C389" s="215"/>
      <c r="D389" s="215"/>
      <c r="E389" s="215"/>
      <c r="F389" s="215"/>
      <c r="G389" s="215"/>
      <c r="H389" s="56"/>
      <c r="I389" s="56"/>
    </row>
    <row r="390" spans="1:9" ht="15.75">
      <c r="A390" s="203"/>
      <c r="B390" s="211"/>
      <c r="C390" s="211"/>
      <c r="D390" s="211"/>
      <c r="E390" s="211"/>
      <c r="F390" s="211"/>
      <c r="G390" s="211"/>
      <c r="H390" s="56"/>
      <c r="I390" s="56"/>
    </row>
    <row r="391" spans="1:9" ht="15.75">
      <c r="A391" s="56"/>
      <c r="B391" s="56"/>
      <c r="C391" s="56"/>
      <c r="D391" s="56"/>
      <c r="E391" s="56"/>
      <c r="F391" s="56"/>
      <c r="G391" s="56"/>
      <c r="H391" s="56"/>
      <c r="I391" s="56"/>
    </row>
    <row r="392" spans="1:9" ht="15.75">
      <c r="A392" s="210" t="s">
        <v>58</v>
      </c>
      <c r="B392" s="210"/>
      <c r="C392" s="210"/>
      <c r="D392" s="210"/>
      <c r="E392" s="210"/>
      <c r="F392" s="210"/>
      <c r="G392" s="210"/>
      <c r="H392" s="56"/>
      <c r="I392" s="56"/>
    </row>
    <row r="393" spans="1:9" ht="15.75">
      <c r="A393" s="67" t="s">
        <v>4</v>
      </c>
      <c r="B393" s="72" t="s">
        <v>82</v>
      </c>
      <c r="C393" s="210" t="s">
        <v>59</v>
      </c>
      <c r="D393" s="210"/>
      <c r="E393" s="210"/>
      <c r="F393" s="210" t="s">
        <v>60</v>
      </c>
      <c r="G393" s="210"/>
      <c r="H393" s="56"/>
      <c r="I393" s="56"/>
    </row>
    <row r="394" spans="1:9" ht="15.75">
      <c r="A394" s="17"/>
      <c r="B394" s="17"/>
      <c r="C394" s="183"/>
      <c r="D394" s="209"/>
      <c r="E394" s="184"/>
      <c r="F394" s="183"/>
      <c r="G394" s="184"/>
      <c r="H394" s="56"/>
      <c r="I394" s="56"/>
    </row>
    <row r="395" spans="1:9" ht="15.75">
      <c r="A395" s="17"/>
      <c r="B395" s="17"/>
      <c r="C395" s="183"/>
      <c r="D395" s="209"/>
      <c r="E395" s="184"/>
      <c r="F395" s="183"/>
      <c r="G395" s="184"/>
      <c r="H395" s="56"/>
      <c r="I395" s="56"/>
    </row>
    <row r="396" spans="1:9" ht="15.75">
      <c r="A396" s="17"/>
      <c r="B396" s="17"/>
      <c r="C396" s="183"/>
      <c r="D396" s="209"/>
      <c r="E396" s="184"/>
      <c r="F396" s="183"/>
      <c r="G396" s="184"/>
      <c r="H396" s="56"/>
      <c r="I396" s="56"/>
    </row>
    <row r="397" spans="1:9" ht="15.75">
      <c r="A397" s="17"/>
      <c r="B397" s="17"/>
      <c r="C397" s="183"/>
      <c r="D397" s="209"/>
      <c r="E397" s="184"/>
      <c r="F397" s="183"/>
      <c r="G397" s="184"/>
      <c r="H397" s="56"/>
      <c r="I397" s="56"/>
    </row>
    <row r="398" spans="1:9" ht="15.75">
      <c r="A398" s="17"/>
      <c r="B398" s="17"/>
      <c r="C398" s="183"/>
      <c r="D398" s="209"/>
      <c r="E398" s="184"/>
      <c r="F398" s="183"/>
      <c r="G398" s="184"/>
      <c r="H398" s="56"/>
      <c r="I398" s="56"/>
    </row>
    <row r="399" spans="1:9" ht="15.75">
      <c r="A399" s="203"/>
      <c r="B399" s="211"/>
      <c r="C399" s="211"/>
      <c r="D399" s="211"/>
      <c r="E399" s="211"/>
      <c r="F399" s="211"/>
      <c r="G399" s="211"/>
      <c r="H399" s="56"/>
      <c r="I399" s="56"/>
    </row>
    <row r="400" spans="1:9" ht="15.75">
      <c r="A400" s="56"/>
      <c r="B400" s="56"/>
      <c r="C400" s="56"/>
      <c r="D400" s="56"/>
      <c r="E400" s="56"/>
      <c r="F400" s="56"/>
      <c r="G400" s="56"/>
      <c r="H400" s="56"/>
      <c r="I400" s="56"/>
    </row>
    <row r="401" spans="1:9" ht="15.75">
      <c r="A401" s="210" t="s">
        <v>110</v>
      </c>
      <c r="B401" s="210"/>
      <c r="C401" s="210"/>
      <c r="D401" s="210"/>
      <c r="E401" s="210"/>
      <c r="F401" s="210"/>
      <c r="G401" s="210"/>
      <c r="H401" s="56"/>
      <c r="I401" s="56"/>
    </row>
    <row r="402" spans="1:9" ht="15.75">
      <c r="A402" s="210" t="s">
        <v>61</v>
      </c>
      <c r="B402" s="210"/>
      <c r="C402" s="210"/>
      <c r="D402" s="210" t="s">
        <v>66</v>
      </c>
      <c r="E402" s="210"/>
      <c r="F402" s="210"/>
      <c r="G402" s="210"/>
      <c r="H402" s="56"/>
      <c r="I402" s="56"/>
    </row>
    <row r="403" spans="1:9" ht="15.75">
      <c r="A403" s="223">
        <v>2019</v>
      </c>
      <c r="B403" s="224"/>
      <c r="C403" s="225"/>
      <c r="D403" s="167">
        <v>1.47</v>
      </c>
      <c r="E403" s="167"/>
      <c r="F403" s="167"/>
      <c r="G403" s="167"/>
      <c r="H403" s="56"/>
      <c r="I403" s="56"/>
    </row>
    <row r="404" spans="1:9" ht="15.75">
      <c r="A404" s="223">
        <v>2020</v>
      </c>
      <c r="B404" s="224"/>
      <c r="C404" s="225"/>
      <c r="D404" s="167">
        <v>2.3199999999999998</v>
      </c>
      <c r="E404" s="167"/>
      <c r="F404" s="167"/>
      <c r="G404" s="167"/>
      <c r="H404" s="56"/>
      <c r="I404" s="56"/>
    </row>
    <row r="405" spans="1:9" ht="15.75">
      <c r="A405" s="223">
        <v>2021</v>
      </c>
      <c r="B405" s="224"/>
      <c r="C405" s="225"/>
      <c r="D405" s="167">
        <v>2.34</v>
      </c>
      <c r="E405" s="167"/>
      <c r="F405" s="167"/>
      <c r="G405" s="167"/>
      <c r="H405" s="56"/>
      <c r="I405" s="56"/>
    </row>
    <row r="406" spans="1:9" ht="15.75">
      <c r="A406" s="167">
        <v>2022</v>
      </c>
      <c r="B406" s="167"/>
      <c r="C406" s="167"/>
      <c r="D406" s="167" t="s">
        <v>248</v>
      </c>
      <c r="E406" s="167"/>
      <c r="F406" s="167"/>
      <c r="G406" s="167"/>
      <c r="H406" s="56"/>
      <c r="I406" s="56"/>
    </row>
    <row r="407" spans="1:9" ht="15.75">
      <c r="A407" s="203"/>
      <c r="B407" s="211"/>
      <c r="C407" s="211"/>
      <c r="D407" s="211"/>
      <c r="E407" s="211"/>
      <c r="F407" s="211"/>
      <c r="G407" s="211"/>
      <c r="H407" s="56"/>
      <c r="I407" s="56"/>
    </row>
    <row r="408" spans="1:9" ht="15.75">
      <c r="A408" s="56"/>
      <c r="B408" s="56"/>
      <c r="C408" s="56"/>
      <c r="D408" s="56"/>
      <c r="E408" s="56"/>
      <c r="F408" s="56"/>
      <c r="G408" s="56"/>
      <c r="H408" s="56"/>
      <c r="I408" s="56"/>
    </row>
    <row r="409" spans="1:9" ht="15.75">
      <c r="A409" s="219" t="s">
        <v>111</v>
      </c>
      <c r="B409" s="219"/>
      <c r="C409" s="219"/>
      <c r="D409" s="219"/>
      <c r="E409" s="219"/>
      <c r="F409" s="219"/>
      <c r="G409" s="219"/>
      <c r="H409" s="56"/>
      <c r="I409" s="56"/>
    </row>
    <row r="410" spans="1:9" ht="15.75">
      <c r="A410" s="203" t="s">
        <v>174</v>
      </c>
      <c r="B410" s="203"/>
      <c r="C410" s="203"/>
      <c r="D410" s="203"/>
      <c r="E410" s="203"/>
      <c r="F410" s="203"/>
      <c r="G410" s="203"/>
      <c r="H410" s="56"/>
      <c r="I410" s="56"/>
    </row>
    <row r="411" spans="1:9" ht="15.75">
      <c r="A411" s="203"/>
      <c r="B411" s="203"/>
      <c r="C411" s="203"/>
      <c r="D411" s="203"/>
      <c r="E411" s="203"/>
      <c r="F411" s="203"/>
      <c r="G411" s="203"/>
      <c r="H411" s="56"/>
      <c r="I411" s="56"/>
    </row>
    <row r="412" spans="1:9" ht="15.75">
      <c r="A412" s="203"/>
      <c r="B412" s="203"/>
      <c r="C412" s="203"/>
      <c r="D412" s="203"/>
      <c r="E412" s="203"/>
      <c r="F412" s="203"/>
      <c r="G412" s="203"/>
      <c r="H412" s="56"/>
      <c r="I412" s="56"/>
    </row>
    <row r="413" spans="1:9" ht="15.75">
      <c r="A413" s="203"/>
      <c r="B413" s="203"/>
      <c r="C413" s="203"/>
      <c r="D413" s="203"/>
      <c r="E413" s="203"/>
      <c r="F413" s="203"/>
      <c r="G413" s="203"/>
      <c r="H413" s="56"/>
      <c r="I413" s="56"/>
    </row>
    <row r="414" spans="1:9" ht="15.75">
      <c r="A414" s="203"/>
      <c r="B414" s="203"/>
      <c r="C414" s="203"/>
      <c r="D414" s="203"/>
      <c r="E414" s="203"/>
      <c r="F414" s="203"/>
      <c r="G414" s="203"/>
      <c r="H414" s="56"/>
      <c r="I414" s="56"/>
    </row>
    <row r="415" spans="1:9" ht="15.75">
      <c r="A415" s="203"/>
      <c r="B415" s="203"/>
      <c r="C415" s="203"/>
      <c r="D415" s="203"/>
      <c r="E415" s="203"/>
      <c r="F415" s="203"/>
      <c r="G415" s="203"/>
      <c r="H415" s="56"/>
      <c r="I415" s="56"/>
    </row>
    <row r="416" spans="1:9" ht="1.5" customHeight="1">
      <c r="A416" s="203"/>
      <c r="B416" s="203"/>
      <c r="C416" s="203"/>
      <c r="D416" s="203"/>
      <c r="E416" s="203"/>
      <c r="F416" s="203"/>
      <c r="G416" s="203"/>
      <c r="H416" s="56"/>
      <c r="I416" s="56"/>
    </row>
    <row r="417" spans="1:9" ht="15.75">
      <c r="A417" s="203"/>
      <c r="B417" s="203"/>
      <c r="C417" s="203"/>
      <c r="D417" s="203"/>
      <c r="E417" s="203"/>
      <c r="F417" s="203"/>
      <c r="G417" s="203"/>
      <c r="H417" s="56"/>
      <c r="I417" s="56"/>
    </row>
    <row r="418" spans="1:9" ht="15.75" hidden="1">
      <c r="A418" s="203"/>
      <c r="B418" s="203"/>
      <c r="C418" s="203"/>
      <c r="D418" s="203"/>
      <c r="E418" s="203"/>
      <c r="F418" s="203"/>
      <c r="G418" s="203"/>
      <c r="H418" s="56"/>
      <c r="I418" s="56"/>
    </row>
    <row r="419" spans="1:9" ht="15.75">
      <c r="A419" s="56"/>
      <c r="B419" s="56"/>
      <c r="C419" s="56"/>
      <c r="D419" s="56"/>
      <c r="E419" s="56"/>
      <c r="F419" s="56"/>
      <c r="G419" s="56"/>
      <c r="H419" s="56"/>
      <c r="I419" s="56"/>
    </row>
    <row r="420" spans="1:9" ht="21">
      <c r="A420" s="45"/>
      <c r="B420" s="45"/>
      <c r="C420" s="45"/>
      <c r="D420" s="45"/>
      <c r="E420" s="45"/>
      <c r="F420" s="45"/>
      <c r="G420" s="45"/>
      <c r="H420" s="45"/>
      <c r="I420" s="45"/>
    </row>
    <row r="421" spans="1:9" ht="21">
      <c r="A421" s="45"/>
      <c r="B421" s="45"/>
      <c r="C421" s="45"/>
      <c r="D421" s="45"/>
      <c r="E421" s="45"/>
      <c r="F421" s="45"/>
      <c r="G421" s="45"/>
      <c r="H421" s="45"/>
      <c r="I421" s="45"/>
    </row>
    <row r="422" spans="1:9" ht="21">
      <c r="A422" s="45"/>
      <c r="B422" s="45"/>
      <c r="C422" s="45"/>
      <c r="D422" s="45"/>
      <c r="E422" s="45"/>
      <c r="F422" s="45"/>
      <c r="G422" s="45"/>
      <c r="H422" s="45"/>
      <c r="I422" s="45"/>
    </row>
    <row r="423" spans="1:9" ht="21">
      <c r="A423" s="45"/>
      <c r="B423" s="45"/>
      <c r="C423" s="45"/>
      <c r="D423" s="45"/>
      <c r="E423" s="45"/>
      <c r="F423" s="45"/>
      <c r="G423" s="45"/>
      <c r="H423" s="45"/>
      <c r="I423" s="45"/>
    </row>
    <row r="424" spans="1:9" ht="21">
      <c r="A424" s="45"/>
      <c r="B424" s="45"/>
      <c r="C424" s="45"/>
      <c r="D424" s="45"/>
      <c r="E424" s="45"/>
      <c r="F424" s="45"/>
      <c r="G424" s="45"/>
      <c r="H424" s="45"/>
      <c r="I424" s="45"/>
    </row>
    <row r="425" spans="1:9" ht="21">
      <c r="A425" s="45"/>
      <c r="B425" s="45"/>
      <c r="C425" s="45"/>
      <c r="D425" s="45"/>
      <c r="E425" s="45"/>
      <c r="F425" s="45"/>
      <c r="G425" s="45"/>
      <c r="H425" s="45"/>
      <c r="I425" s="45"/>
    </row>
    <row r="426" spans="1:9" ht="21">
      <c r="A426" s="45"/>
      <c r="B426" s="45"/>
      <c r="C426" s="45"/>
      <c r="D426" s="45"/>
      <c r="E426" s="45"/>
      <c r="F426" s="45"/>
      <c r="G426" s="45"/>
      <c r="H426" s="45"/>
      <c r="I426" s="45"/>
    </row>
  </sheetData>
  <mergeCells count="392">
    <mergeCell ref="A107:G107"/>
    <mergeCell ref="B129:B130"/>
    <mergeCell ref="C365:E365"/>
    <mergeCell ref="F365:G365"/>
    <mergeCell ref="C366:E366"/>
    <mergeCell ref="F366:G366"/>
    <mergeCell ref="C367:E367"/>
    <mergeCell ref="F367:G367"/>
    <mergeCell ref="C368:E368"/>
    <mergeCell ref="F368:G368"/>
    <mergeCell ref="A343:G343"/>
    <mergeCell ref="C344:D344"/>
    <mergeCell ref="F344:G344"/>
    <mergeCell ref="F345:G345"/>
    <mergeCell ref="F346:G346"/>
    <mergeCell ref="A294:G294"/>
    <mergeCell ref="A295:B295"/>
    <mergeCell ref="A296:B296"/>
    <mergeCell ref="C295:D295"/>
    <mergeCell ref="F295:G295"/>
    <mergeCell ref="C296:D296"/>
    <mergeCell ref="C345:D345"/>
    <mergeCell ref="C346:D346"/>
    <mergeCell ref="B5:G5"/>
    <mergeCell ref="A410:G418"/>
    <mergeCell ref="B54:D54"/>
    <mergeCell ref="B55:D55"/>
    <mergeCell ref="B56:D56"/>
    <mergeCell ref="B57:D57"/>
    <mergeCell ref="E54:G54"/>
    <mergeCell ref="E55:G55"/>
    <mergeCell ref="E56:G56"/>
    <mergeCell ref="E57:G57"/>
    <mergeCell ref="B62:D62"/>
    <mergeCell ref="E62:G62"/>
    <mergeCell ref="B63:D63"/>
    <mergeCell ref="E63:G63"/>
    <mergeCell ref="B64:D64"/>
    <mergeCell ref="B65:D65"/>
    <mergeCell ref="E64:G64"/>
    <mergeCell ref="E65:G65"/>
    <mergeCell ref="B67:D67"/>
    <mergeCell ref="B68:D68"/>
    <mergeCell ref="A128:G128"/>
    <mergeCell ref="E41:F41"/>
    <mergeCell ref="A129:A130"/>
    <mergeCell ref="B23:C23"/>
    <mergeCell ref="B24:C24"/>
    <mergeCell ref="B25:C25"/>
    <mergeCell ref="A7:G12"/>
    <mergeCell ref="B16:C16"/>
    <mergeCell ref="D16:E16"/>
    <mergeCell ref="F16:G16"/>
    <mergeCell ref="B17:C17"/>
    <mergeCell ref="D17:E17"/>
    <mergeCell ref="F17:G17"/>
    <mergeCell ref="B18:C18"/>
    <mergeCell ref="B19:C19"/>
    <mergeCell ref="B20:C20"/>
    <mergeCell ref="F23:G23"/>
    <mergeCell ref="F24:G24"/>
    <mergeCell ref="F25:G25"/>
    <mergeCell ref="F21:G21"/>
    <mergeCell ref="D23:E23"/>
    <mergeCell ref="D24:E24"/>
    <mergeCell ref="D25:E25"/>
    <mergeCell ref="A1:G2"/>
    <mergeCell ref="A3:G3"/>
    <mergeCell ref="A6:G6"/>
    <mergeCell ref="A14:G14"/>
    <mergeCell ref="A15:G15"/>
    <mergeCell ref="F18:G18"/>
    <mergeCell ref="F19:G19"/>
    <mergeCell ref="F20:G20"/>
    <mergeCell ref="F22:G22"/>
    <mergeCell ref="D18:E18"/>
    <mergeCell ref="D19:E19"/>
    <mergeCell ref="D20:E20"/>
    <mergeCell ref="D21:E21"/>
    <mergeCell ref="D22:E22"/>
    <mergeCell ref="B4:G4"/>
    <mergeCell ref="B21:C21"/>
    <mergeCell ref="B22:C22"/>
    <mergeCell ref="A59:G59"/>
    <mergeCell ref="A77:G77"/>
    <mergeCell ref="C78:D78"/>
    <mergeCell ref="E78:F78"/>
    <mergeCell ref="A36:G36"/>
    <mergeCell ref="B37:C37"/>
    <mergeCell ref="B38:C38"/>
    <mergeCell ref="B39:C39"/>
    <mergeCell ref="B40:C40"/>
    <mergeCell ref="E37:F37"/>
    <mergeCell ref="E38:F38"/>
    <mergeCell ref="E39:F39"/>
    <mergeCell ref="E40:F40"/>
    <mergeCell ref="B69:D69"/>
    <mergeCell ref="B70:D70"/>
    <mergeCell ref="B58:D58"/>
    <mergeCell ref="E58:G58"/>
    <mergeCell ref="A61:G61"/>
    <mergeCell ref="B46:D46"/>
    <mergeCell ref="E46:G46"/>
    <mergeCell ref="E47:G47"/>
    <mergeCell ref="B27:C27"/>
    <mergeCell ref="D27:E27"/>
    <mergeCell ref="F27:G27"/>
    <mergeCell ref="D26:E26"/>
    <mergeCell ref="F26:G26"/>
    <mergeCell ref="B26:C26"/>
    <mergeCell ref="E48:G48"/>
    <mergeCell ref="B41:C41"/>
    <mergeCell ref="A44:G44"/>
    <mergeCell ref="A45:G45"/>
    <mergeCell ref="B42:C42"/>
    <mergeCell ref="E42:F42"/>
    <mergeCell ref="A32:G32"/>
    <mergeCell ref="A33:G33"/>
    <mergeCell ref="A34:G34"/>
    <mergeCell ref="A35:G35"/>
    <mergeCell ref="C79:D79"/>
    <mergeCell ref="E79:F79"/>
    <mergeCell ref="E49:G49"/>
    <mergeCell ref="E50:G50"/>
    <mergeCell ref="E51:G51"/>
    <mergeCell ref="E52:G52"/>
    <mergeCell ref="E53:G53"/>
    <mergeCell ref="B51:D51"/>
    <mergeCell ref="B52:D52"/>
    <mergeCell ref="B53:D53"/>
    <mergeCell ref="B71:D71"/>
    <mergeCell ref="B72:D72"/>
    <mergeCell ref="B73:D73"/>
    <mergeCell ref="B74:D74"/>
    <mergeCell ref="E71:G71"/>
    <mergeCell ref="E72:G72"/>
    <mergeCell ref="E73:G73"/>
    <mergeCell ref="E74:G74"/>
    <mergeCell ref="B66:D66"/>
    <mergeCell ref="E66:G66"/>
    <mergeCell ref="E67:G67"/>
    <mergeCell ref="E68:G68"/>
    <mergeCell ref="E69:G69"/>
    <mergeCell ref="E70:G70"/>
    <mergeCell ref="C90:D90"/>
    <mergeCell ref="E80:F80"/>
    <mergeCell ref="E81:F81"/>
    <mergeCell ref="E82:F82"/>
    <mergeCell ref="E83:F83"/>
    <mergeCell ref="E84:F84"/>
    <mergeCell ref="E85:F85"/>
    <mergeCell ref="E86:F86"/>
    <mergeCell ref="E87:F87"/>
    <mergeCell ref="E88:F88"/>
    <mergeCell ref="E89:F89"/>
    <mergeCell ref="E90:F90"/>
    <mergeCell ref="C85:D85"/>
    <mergeCell ref="C86:D86"/>
    <mergeCell ref="C87:D87"/>
    <mergeCell ref="C88:D88"/>
    <mergeCell ref="C89:D89"/>
    <mergeCell ref="C80:D80"/>
    <mergeCell ref="C81:D81"/>
    <mergeCell ref="C82:D82"/>
    <mergeCell ref="C83:D83"/>
    <mergeCell ref="C84:D84"/>
    <mergeCell ref="A93:G93"/>
    <mergeCell ref="A142:G142"/>
    <mergeCell ref="A155:B155"/>
    <mergeCell ref="E280:F280"/>
    <mergeCell ref="E281:F281"/>
    <mergeCell ref="E282:F282"/>
    <mergeCell ref="C280:D280"/>
    <mergeCell ref="C281:D281"/>
    <mergeCell ref="C282:D282"/>
    <mergeCell ref="A276:G276"/>
    <mergeCell ref="A277:G277"/>
    <mergeCell ref="C278:D278"/>
    <mergeCell ref="E278:F278"/>
    <mergeCell ref="A95:G95"/>
    <mergeCell ref="A101:A102"/>
    <mergeCell ref="G101:G102"/>
    <mergeCell ref="A104:A106"/>
    <mergeCell ref="A279:G279"/>
    <mergeCell ref="A122:G122"/>
    <mergeCell ref="A256:G256"/>
    <mergeCell ref="A304:G304"/>
    <mergeCell ref="A342:G342"/>
    <mergeCell ref="A306:B306"/>
    <mergeCell ref="C306:D306"/>
    <mergeCell ref="E306:G306"/>
    <mergeCell ref="C327:D327"/>
    <mergeCell ref="A330:B330"/>
    <mergeCell ref="A331:B331"/>
    <mergeCell ref="A332:B332"/>
    <mergeCell ref="A333:B333"/>
    <mergeCell ref="C328:D328"/>
    <mergeCell ref="C329:D329"/>
    <mergeCell ref="A327:B327"/>
    <mergeCell ref="A334:G334"/>
    <mergeCell ref="C330:D330"/>
    <mergeCell ref="C331:D331"/>
    <mergeCell ref="C332:D332"/>
    <mergeCell ref="C333:D333"/>
    <mergeCell ref="F325:G325"/>
    <mergeCell ref="C371:E371"/>
    <mergeCell ref="F371:G371"/>
    <mergeCell ref="C357:E357"/>
    <mergeCell ref="C358:E358"/>
    <mergeCell ref="C359:E359"/>
    <mergeCell ref="C360:E360"/>
    <mergeCell ref="F357:G357"/>
    <mergeCell ref="F358:G358"/>
    <mergeCell ref="F359:G359"/>
    <mergeCell ref="F360:G360"/>
    <mergeCell ref="A363:G363"/>
    <mergeCell ref="C364:E364"/>
    <mergeCell ref="F364:G364"/>
    <mergeCell ref="C370:E370"/>
    <mergeCell ref="A409:G409"/>
    <mergeCell ref="A28:D28"/>
    <mergeCell ref="A29:D29"/>
    <mergeCell ref="A30:D30"/>
    <mergeCell ref="E28:G28"/>
    <mergeCell ref="E29:G29"/>
    <mergeCell ref="E30:G30"/>
    <mergeCell ref="A140:G140"/>
    <mergeCell ref="A152:G152"/>
    <mergeCell ref="A154:G154"/>
    <mergeCell ref="A403:C403"/>
    <mergeCell ref="A405:C405"/>
    <mergeCell ref="A406:C406"/>
    <mergeCell ref="D403:G403"/>
    <mergeCell ref="D405:G405"/>
    <mergeCell ref="D406:G406"/>
    <mergeCell ref="A401:G401"/>
    <mergeCell ref="A402:C402"/>
    <mergeCell ref="C393:E393"/>
    <mergeCell ref="C394:E394"/>
    <mergeCell ref="F393:G393"/>
    <mergeCell ref="C380:E380"/>
    <mergeCell ref="F380:G380"/>
    <mergeCell ref="A407:G407"/>
    <mergeCell ref="D402:G402"/>
    <mergeCell ref="A404:C404"/>
    <mergeCell ref="D404:G404"/>
    <mergeCell ref="A75:G75"/>
    <mergeCell ref="A91:G91"/>
    <mergeCell ref="A361:G361"/>
    <mergeCell ref="A374:G374"/>
    <mergeCell ref="A382:G382"/>
    <mergeCell ref="A390:G390"/>
    <mergeCell ref="A399:G399"/>
    <mergeCell ref="A302:G302"/>
    <mergeCell ref="A292:G292"/>
    <mergeCell ref="A351:G351"/>
    <mergeCell ref="C395:E395"/>
    <mergeCell ref="C396:E396"/>
    <mergeCell ref="C397:E397"/>
    <mergeCell ref="C398:E398"/>
    <mergeCell ref="F395:G395"/>
    <mergeCell ref="A305:G305"/>
    <mergeCell ref="C381:E381"/>
    <mergeCell ref="F381:G381"/>
    <mergeCell ref="A376:G376"/>
    <mergeCell ref="F377:G377"/>
    <mergeCell ref="C378:E378"/>
    <mergeCell ref="F378:G378"/>
    <mergeCell ref="C379:E379"/>
    <mergeCell ref="F379:G379"/>
    <mergeCell ref="A336:G336"/>
    <mergeCell ref="C337:D337"/>
    <mergeCell ref="F337:G337"/>
    <mergeCell ref="C338:D338"/>
    <mergeCell ref="F338:G338"/>
    <mergeCell ref="C339:D339"/>
    <mergeCell ref="F339:G339"/>
    <mergeCell ref="F370:G370"/>
    <mergeCell ref="A353:G353"/>
    <mergeCell ref="A354:G354"/>
    <mergeCell ref="A355:G355"/>
    <mergeCell ref="C356:E356"/>
    <mergeCell ref="F356:G356"/>
    <mergeCell ref="F347:G347"/>
    <mergeCell ref="F348:G348"/>
    <mergeCell ref="F349:G349"/>
    <mergeCell ref="F350:G350"/>
    <mergeCell ref="C347:D347"/>
    <mergeCell ref="C348:D348"/>
    <mergeCell ref="C349:D349"/>
    <mergeCell ref="C350:D350"/>
    <mergeCell ref="F396:G396"/>
    <mergeCell ref="F397:G397"/>
    <mergeCell ref="F398:G398"/>
    <mergeCell ref="A392:G392"/>
    <mergeCell ref="A340:G340"/>
    <mergeCell ref="F394:G394"/>
    <mergeCell ref="C387:E387"/>
    <mergeCell ref="C372:E372"/>
    <mergeCell ref="F372:G372"/>
    <mergeCell ref="C388:E388"/>
    <mergeCell ref="F388:G388"/>
    <mergeCell ref="C389:E389"/>
    <mergeCell ref="F389:G389"/>
    <mergeCell ref="A384:G384"/>
    <mergeCell ref="C385:E385"/>
    <mergeCell ref="F385:G385"/>
    <mergeCell ref="C377:E377"/>
    <mergeCell ref="C386:E386"/>
    <mergeCell ref="F386:G386"/>
    <mergeCell ref="F387:G387"/>
    <mergeCell ref="C373:E373"/>
    <mergeCell ref="F373:G373"/>
    <mergeCell ref="C369:E369"/>
    <mergeCell ref="F369:G369"/>
    <mergeCell ref="A132:G132"/>
    <mergeCell ref="A328:B328"/>
    <mergeCell ref="A329:B329"/>
    <mergeCell ref="A298:G298"/>
    <mergeCell ref="D299:F299"/>
    <mergeCell ref="D300:F300"/>
    <mergeCell ref="D301:F301"/>
    <mergeCell ref="A307:G307"/>
    <mergeCell ref="A308:B308"/>
    <mergeCell ref="A321:B321"/>
    <mergeCell ref="E318:G318"/>
    <mergeCell ref="A319:B319"/>
    <mergeCell ref="C319:D319"/>
    <mergeCell ref="A325:B325"/>
    <mergeCell ref="H134:H137"/>
    <mergeCell ref="A283:H283"/>
    <mergeCell ref="A289:H289"/>
    <mergeCell ref="C284:D284"/>
    <mergeCell ref="C285:D285"/>
    <mergeCell ref="E285:F285"/>
    <mergeCell ref="C286:D286"/>
    <mergeCell ref="C287:D287"/>
    <mergeCell ref="C288:D288"/>
    <mergeCell ref="C290:D290"/>
    <mergeCell ref="C291:D291"/>
    <mergeCell ref="E287:F287"/>
    <mergeCell ref="E290:F290"/>
    <mergeCell ref="E291:F291"/>
    <mergeCell ref="F296:G296"/>
    <mergeCell ref="C321:D321"/>
    <mergeCell ref="E321:G321"/>
    <mergeCell ref="A322:B322"/>
    <mergeCell ref="C322:D322"/>
    <mergeCell ref="E322:G322"/>
    <mergeCell ref="F328:G328"/>
    <mergeCell ref="F329:G329"/>
    <mergeCell ref="E308:G308"/>
    <mergeCell ref="I308:I310"/>
    <mergeCell ref="A309:B309"/>
    <mergeCell ref="C309:D309"/>
    <mergeCell ref="E309:G309"/>
    <mergeCell ref="A310:B310"/>
    <mergeCell ref="C310:D310"/>
    <mergeCell ref="E310:G310"/>
    <mergeCell ref="A311:G311"/>
    <mergeCell ref="C308:D308"/>
    <mergeCell ref="A323:B323"/>
    <mergeCell ref="C323:D323"/>
    <mergeCell ref="E323:G323"/>
    <mergeCell ref="E319:G319"/>
    <mergeCell ref="A320:B320"/>
    <mergeCell ref="C320:D320"/>
    <mergeCell ref="E320:G320"/>
    <mergeCell ref="F330:G330"/>
    <mergeCell ref="F331:G331"/>
    <mergeCell ref="A324:G324"/>
    <mergeCell ref="A312:B313"/>
    <mergeCell ref="C312:D313"/>
    <mergeCell ref="A314:B314"/>
    <mergeCell ref="C314:D314"/>
    <mergeCell ref="E314:G314"/>
    <mergeCell ref="A315:B315"/>
    <mergeCell ref="C315:D315"/>
    <mergeCell ref="E315:G315"/>
    <mergeCell ref="A316:B316"/>
    <mergeCell ref="C316:D316"/>
    <mergeCell ref="E316:G316"/>
    <mergeCell ref="A317:B317"/>
    <mergeCell ref="C317:D317"/>
    <mergeCell ref="E317:G317"/>
    <mergeCell ref="A318:B318"/>
    <mergeCell ref="C318:D318"/>
    <mergeCell ref="C325:D325"/>
    <mergeCell ref="A326:B326"/>
    <mergeCell ref="C326:D326"/>
    <mergeCell ref="F326:G326"/>
    <mergeCell ref="F327:G327"/>
  </mergeCells>
  <phoneticPr fontId="1" type="noConversion"/>
  <hyperlinks>
    <hyperlink ref="A34" r:id="rId1" xr:uid="{3FF2B5E5-34BE-44BC-B586-A5A63E604397}"/>
    <hyperlink ref="A36" r:id="rId2" xr:uid="{0DDBDAF5-244B-42F2-8509-4ACCFD1069A9}"/>
    <hyperlink ref="G42" r:id="rId3" display="https://micpy-my.sharepoint.com/:f:/g/personal/bianca_balbuena_mic_gov_py/EoiIbYs47G5GqlcBhAhngYUBZUix2_bIGAr5aYw4AUmG2A?e=FjKPxJ" xr:uid="{B76E79F9-809D-464E-9A00-A56792C9D5F1}"/>
    <hyperlink ref="G41" r:id="rId4" display="https://micpy-my.sharepoint.com/:f:/g/personal/bianca_balbuena_mic_gov_py/EuryYBptYaFJieRImG_tToUB2w3jSr3RMHTdneomkn3EXA?e=ocZCFa" xr:uid="{2570D8D8-F1C1-4FB5-B3AA-529611A59977}"/>
    <hyperlink ref="H41" r:id="rId5" display="https://micpy-my.sharepoint.com/:x:/g/personal/bianca_balbuena_mic_gov_py/Ec83kajpzwRDj_LZ3jU82PoBO_bO0S7XUWpLkBCgtyKXYw?e=B0RKFD" xr:uid="{78B486A1-B84F-4269-A6CE-3D3538022D8E}"/>
    <hyperlink ref="G79" r:id="rId6" location="/reportes/solicitudes" xr:uid="{3968BCA4-BFAD-4898-9F45-FC6BBDF28036}"/>
    <hyperlink ref="G80" r:id="rId7" location="/reportes/solicitudes" xr:uid="{7D691358-E0F1-488E-8C77-D983BE9B60F0}"/>
    <hyperlink ref="G81" r:id="rId8" location="/reportes/solicitudes" xr:uid="{BF425EC0-28B6-479D-999D-E48092DD8203}"/>
    <hyperlink ref="G101:G102" r:id="rId9" display="INFORMACION PROVEIDA POR SUACE" xr:uid="{177C5AAF-7BC5-4009-A2C9-2B6181BA82DB}"/>
    <hyperlink ref="G105" r:id="rId10" display="https://micpy-my.sharepoint.com/:f:/g/personal/bianca_balbuena_mic_gov_py/EuryYBptYaFJieRImG_tToUB2w3jSr3RMHTdneomkn3EXA?e=ocZCFa" xr:uid="{4C58633D-3007-4C6F-B583-A33AB64643B9}"/>
    <hyperlink ref="G106" r:id="rId11" display="https://micpy-my.sharepoint.com/:f:/g/personal/bianca_balbuena_mic_gov_py/EuryYBptYaFJieRImG_tToUB2w3jSr3RMHTdneomkn3EXA?e=ocZCFa" xr:uid="{FDEA25E5-0D8E-4043-A9F7-F463ECAEEC07}"/>
    <hyperlink ref="G96" r:id="rId12" display="https://micpy-my.sharepoint.com/:f:/g/personal/bianca_balbuena_mic_gov_py/EoiIbYs47G5GqlcBhAhngYUBZUix2_bIGAr5aYw4AUmG2A?e=FjKPxJ" xr:uid="{EBB55817-A9B3-4372-BA1E-6A2CEAA3DB62}"/>
    <hyperlink ref="G97" r:id="rId13" display="https://micpy-my.sharepoint.com/:f:/g/personal/bianca_balbuena_mic_gov_py/EkF8ktE2jiRAjy1qOW9lYkYBs18i59dqRbcYf5J88zevLg?e=vcC5cV" xr:uid="{FBADE799-35D6-4344-B6F3-204ABCA5841C}"/>
    <hyperlink ref="G98" r:id="rId14" display="https://micpy-my.sharepoint.com/:f:/g/personal/bianca_balbuena_mic_gov_py/ElzIx0jrsQxEi3cwhzTCpf8Bwyyx7361yE8_h6r1ILSTrA?e=iW2qaq" xr:uid="{3FDE3411-6681-490F-8A3C-3D7E90A4348A}"/>
    <hyperlink ref="G100" r:id="rId15" display="https://micpy-my.sharepoint.com/:f:/g/personal/bianca_balbuena_mic_gov_py/EuaYWlgPC01Js9mEPsABHgYB2BXNseA6HzHA75L4VU49VQ?e=c043A0" xr:uid="{43EA17C2-D741-4C49-A28B-C10D049ECAB2}"/>
    <hyperlink ref="H106" r:id="rId16" display="https://micpy-my.sharepoint.com/:x:/g/personal/bianca_balbuena_mic_gov_py/Ec83kajpzwRDj_LZ3jU82PoBO_bO0S7XUWpLkBCgtyKXYw?e=B0RKFD" xr:uid="{89509714-8D50-4A63-BC13-61A911095ECB}"/>
    <hyperlink ref="H105" r:id="rId17" display="https://micpy-my.sharepoint.com/:x:/g/personal/bianca_balbuena_mic_gov_py/Ec83kajpzwRDj_LZ3jU82PoBO_bO0S7XUWpLkBCgtyKXYw?e=B0RKFD" xr:uid="{F4CE5087-8E8B-4EFB-8355-1B478BAE49BD}"/>
    <hyperlink ref="G101" r:id="rId18" display="https://micpy-my.sharepoint.com/:f:/g/personal/bianca_balbuena_mic_gov_py/EnnihJv2WcpGnsdARUTw3WYB_UJaVrKsr2s4h0N7tT7pcg?e=HDq4ha" xr:uid="{0AC185E2-56FD-47CB-80C4-272C21FE8AD7}"/>
    <hyperlink ref="G104" r:id="rId19" display="https://micpy-my.sharepoint.com/:x:/g/personal/bianca_balbuena_mic_gov_py/Ea47JKcvWMtKs2qeeSmmbmgBtQCNa7KZtdcRoOJ-uEm3Cg?e=SEmCFp" xr:uid="{AF67D21E-DD3E-4F8D-A743-B624A646F8D7}"/>
    <hyperlink ref="G103" r:id="rId20" display="https://micpy-my.sharepoint.com/:f:/g/personal/bianca_balbuena_mic_gov_py/EgYFA79piTBFlItIQ_yue2EB0UuMcxR85bE5snRy5qOxdQ?e=xcrBTc" xr:uid="{1EEE2D98-6F84-42CD-8B91-843705A3C11F}"/>
    <hyperlink ref="G280" r:id="rId21" display="https://micpy-my.sharepoint.com/:b:/g/personal/bianca_balbuena_mic_gov_py/ER8wQ_B6mplNni8Zw2kvk34BW9GrXABbOzo_kEGNSwR-2g?e=YRufb9" xr:uid="{44929C13-D00B-4DEE-812E-D30F147820C7}"/>
    <hyperlink ref="G281" r:id="rId22" display="https://micpy-my.sharepoint.com/:b:/g/personal/bianca_balbuena_mic_gov_py/ER8wQ_B6mplNni8Zw2kvk34BW9GrXABbOzo_kEGNSwR-2g?e=YRufb9" xr:uid="{F77A7634-D907-4A09-8180-DE0FD077CEB3}"/>
    <hyperlink ref="G282" r:id="rId23" display="https://micpy-my.sharepoint.com/:b:/g/personal/bianca_balbuena_mic_gov_py/ER8wQ_B6mplNni8Zw2kvk34BW9GrXABbOzo_kEGNSwR-2g?e=YRufb9" xr:uid="{75D7FC9C-EAA5-48BA-B019-03B95F2C0CB3}"/>
    <hyperlink ref="G287" r:id="rId24" xr:uid="{19A8BA28-7D75-4B88-9411-94154D8E378F}"/>
    <hyperlink ref="F345" r:id="rId25" xr:uid="{C4B0D8A7-594C-4364-AC91-E9E083A3FD99}"/>
    <hyperlink ref="G39" r:id="rId26" xr:uid="{8BFB2D5A-EAA5-41C4-9868-9E894B925DD5}"/>
    <hyperlink ref="G115" r:id="rId27" xr:uid="{7F9694AB-8E96-40F0-B6C9-8D99EF929B68}"/>
    <hyperlink ref="G290" r:id="rId28" xr:uid="{B57F924D-597C-45FD-BF49-DA96AA18366C}"/>
    <hyperlink ref="G116" r:id="rId29" xr:uid="{F9E3F5EA-5963-43DF-8B63-62F10A8AD5EA}"/>
    <hyperlink ref="G117" r:id="rId30" xr:uid="{A5E92335-4022-4904-81BA-90EF53F43B69}"/>
    <hyperlink ref="G118" r:id="rId31" xr:uid="{1DCEEF50-8014-417A-90AB-6EACCA3D15DB}"/>
    <hyperlink ref="G119" r:id="rId32" xr:uid="{5C53DD49-B7D1-4FF1-85CC-1169E95AE438}"/>
    <hyperlink ref="G125" r:id="rId33" xr:uid="{88C80EA9-720D-410D-8B21-FFA3F5DCFF30}"/>
    <hyperlink ref="G124" r:id="rId34" xr:uid="{C8348E76-9116-4DAA-BEC4-7C11F04F797C}"/>
    <hyperlink ref="G285" r:id="rId35" xr:uid="{91D06E19-8DA4-42AE-957B-13EFF8E142F1}"/>
    <hyperlink ref="G284" r:id="rId36" xr:uid="{CDB3D919-91D7-42B5-934D-E137762723E7}"/>
    <hyperlink ref="G288" r:id="rId37" xr:uid="{58D90EA0-97C4-4E57-ABE6-8F8F552E385B}"/>
    <hyperlink ref="G156" r:id="rId38" xr:uid="{CB1D4010-63C8-4DCC-A53F-83C5CD8281D8}"/>
    <hyperlink ref="G157:G255" r:id="rId39" display="https://drive.google.com/file/d/1Y-KRxQZ965i4VdTy3enaWDdixR17Kpyv/view?usp=sharing" xr:uid="{B013DB9A-EAB6-4DC5-8AE8-FF93999F54FF}"/>
    <hyperlink ref="G38" r:id="rId40" xr:uid="{2D4ED109-C3A8-488E-8106-8DD7F647569B}"/>
    <hyperlink ref="G129" r:id="rId41" xr:uid="{48775B8B-9645-4391-AF77-30EB76B068D5}"/>
    <hyperlink ref="G130" r:id="rId42" xr:uid="{723490C8-8195-4DB1-A7AF-8A70C0E2BC1F}"/>
    <hyperlink ref="F365:G365" r:id="rId43" display="https://www.mic.gov.py/mic/w/aud_interna/pdf/Informe%20de%20Auditor%C3%ADa%20D.G.A.I%20N%C2%BA%2001.2023%20%E2%80%9CIncorporaci%C3%B3n%20de%20Bines%20y%20Servicios%E2%80%9D.pdf" xr:uid="{3D5290C5-D1FF-462F-AFE1-700B453B707C}"/>
    <hyperlink ref="F366:G366" r:id="rId44" display="https://www.mic.gov.py/mic/w/aud_interna/pdf/Informe%20de%20Auditor%C3%ADa%20D.G.A.I%20N%C2%BA%2002.2023%20%E2%80%9CIncorporaci%C3%B3n%20de%20Bines%20y%20Servicios%E2%80%9D.pdf" xr:uid="{21F25F8D-30CC-46DD-9176-5D1F95A53D2F}"/>
    <hyperlink ref="F367:G367" r:id="rId45" display="https://www.mic.gov.py/mic/w/aud_interna/pdf/Informe%20de%20Auditor%C3%ADa%20D.G.A.I%20N%C2%BA%2003.2023%20%E2%80%9CIncorporaci%C3%B3n%20de%20Bines%20y%20Servicios%E2%80%9D.pdf" xr:uid="{4AB33A3B-8909-4EBE-8BBD-E979C8C71A4C}"/>
    <hyperlink ref="F368:G368" r:id="rId46" display="https://www.mic.gov.py/mic/w/aud_interna/pdf/Informe%20de%20Auditor%C3%ADa%20D.G.A.I%20N%C2%BA%2004.2023%20%E2%80%9CIncorporaci%C3%B3n%20de%20Bines%20y%20Servicios%E2%80%9D.pdf" xr:uid="{2CC06FB4-D60F-4E0F-9195-E6D8179AE2F0}"/>
    <hyperlink ref="F370:G370" r:id="rId47" display="https://www.mic.gov.py/mic/w/aud_interna/pdf/Informe%20de%20Auditor%C3%ADa%20D.G.A.I%20N%C2%BA%2006.2023%20%E2%80%9CIncorporaci%C3%B3n%20de%20Bines%20y%20Servicios%E2%80%9D.pdf" xr:uid="{F0CF16B4-AC84-4AEC-B138-77FB26D92226}"/>
    <hyperlink ref="F369:G369" r:id="rId48" display="https://www.mic.gov.py/mic/w/aud_interna/pdf/Informe%20de%20Auditor%C3%ADa%20D.G.A.I%20N%C2%BA%2005.2023%20%E2%80%9CIncorporaci%C3%B3n%20de%20Bines%20y%20Servicios%E2%80%9D.pdf" xr:uid="{2791F9BC-5DA3-4836-A43D-66E9CB175CB8}"/>
    <hyperlink ref="F371:G371" r:id="rId49" display="https://www.mic.gov.py/mic/w/aud_interna/pdf/Informe%20Final%20DGAI%20N%C2%B0%2007_2023%20de%20Percepcion.pdf" xr:uid="{F482D6D5-BE25-4CE8-96D5-23533B533D03}"/>
    <hyperlink ref="F386:G386" r:id="rId50" display="https://www.mic.gov.py/mic/w/aud_interna/pdf/Dictamen%20DGAI_0001_2023.pdf" xr:uid="{884F1428-1249-43EF-8813-5000D9DEA657}"/>
    <hyperlink ref="F387:G387" r:id="rId51" display="https://www.mic.gov.py/mic/w/aud_interna/pdf/DICTAMEN%20N%C2%BA%202%20-%20EECC%20al%2031_12_22.pdf" xr:uid="{E6ACBE64-26B4-4E9D-9077-379934D09A2E}"/>
    <hyperlink ref="G136" r:id="rId52" xr:uid="{1FDB29B4-A182-4E69-90AA-04DD607BD040}"/>
    <hyperlink ref="G134" r:id="rId53" xr:uid="{945E781B-4763-4D46-8D51-0DBB98447A60}"/>
    <hyperlink ref="G135" r:id="rId54" xr:uid="{8383EBB2-BE09-4F6F-B7ED-38212D451F7D}"/>
    <hyperlink ref="G137" r:id="rId55" xr:uid="{CECBCA07-FBE8-4928-9CBB-86A772E61F0C}"/>
    <hyperlink ref="A15" r:id="rId56" xr:uid="{3997A8A6-C545-491F-88CD-25DAFF1D44C4}"/>
    <hyperlink ref="H310" r:id="rId57" xr:uid="{29C5FB76-F96F-4209-87DD-0182C02C3593}"/>
    <hyperlink ref="H308" r:id="rId58" display="https://micpy-my.sharepoint.com/:f:/g/personal/gabinete_mipymes_mic_gov_py/EphOZ6r4n-VLr3_jIUnw5rMBQ2S9oq4nyFoSjYmspk2W7g?e=bnN6dd" xr:uid="{F5944192-BD5A-4E0E-93B5-9A0E82205C77}"/>
    <hyperlink ref="H309" r:id="rId59" display="https://micpy-my.sharepoint.com/:x:/g/personal/rosmery_mic_gov_py/EeCSHUZiw7JAmwsFo91I1IsBZDHMcP-ag1HOzBM7bv5wlA?e=8HlvKX" xr:uid="{566CF061-F538-467A-AF5B-3D1704EB3B8F}"/>
    <hyperlink ref="F325" r:id="rId60" xr:uid="{1D1B9320-F174-4CDC-9FAA-BB66E42A3C3A}"/>
    <hyperlink ref="F326" r:id="rId61" xr:uid="{B8035B6E-B1F9-450D-B6C0-B943DE9699FD}"/>
    <hyperlink ref="F327" r:id="rId62" xr:uid="{7C0F668C-886E-40E1-8710-712272DABFC1}"/>
    <hyperlink ref="F328" r:id="rId63" xr:uid="{2B2CC577-6607-4BB9-BAA2-5C3151B2EAB2}"/>
    <hyperlink ref="F329" r:id="rId64" xr:uid="{CD9162AF-1E43-4157-8220-C86BD86D6BC1}"/>
    <hyperlink ref="F330" r:id="rId65" xr:uid="{0022E336-E8C8-40D1-875B-D46190B850C4}"/>
    <hyperlink ref="F331" r:id="rId66" xr:uid="{98B8EA75-E3CD-4847-9AE5-40AC858BB15E}"/>
    <hyperlink ref="G123" r:id="rId67" xr:uid="{F1BA0DF4-82AE-406D-9329-A52CB014A057}"/>
    <hyperlink ref="G286" r:id="rId68" xr:uid="{1F5514BC-5013-47C0-8081-163B38F5BEF4}"/>
    <hyperlink ref="G300" r:id="rId69" xr:uid="{FEB9993F-C41B-4AD3-9582-1DD6CB8C1407}"/>
    <hyperlink ref="F338" r:id="rId70" display="https://micpy-my.sharepoint.com/:b:/g/personal/grios_mic_gov_py/EQFF_Lt1GBtJkZ6nWq-lxtUBr3N7a93lxVlSms0ns_Orjw?e=GGf4Ps _x000a__x000a_" xr:uid="{FB157C26-D554-4229-9A1F-9DB7BFF7EBB2}"/>
    <hyperlink ref="E63" r:id="rId71" xr:uid="{0F382483-D4F4-44D5-A997-427FBA50719F}"/>
    <hyperlink ref="E64" r:id="rId72" xr:uid="{0BE6FAAE-BF70-47BA-AF65-96A65BDF91A3}"/>
    <hyperlink ref="E65" r:id="rId73" xr:uid="{877FE6C9-6BB5-4A4B-B3D1-9460C8D2777E}"/>
  </hyperlinks>
  <pageMargins left="0.25" right="0.25" top="0.75" bottom="0.75" header="0.3" footer="0.3"/>
  <pageSetup paperSize="190" scale="80" orientation="landscape" r:id="rId74"/>
  <drawing r:id="rId75"/>
  <legacyDrawing r:id="rId7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96BC7-1BBC-42B9-9D68-D4CAAAF519EC}">
  <dimension ref="A1:G42"/>
  <sheetViews>
    <sheetView topLeftCell="A25" workbookViewId="0">
      <selection activeCell="A36" sqref="A36:G36"/>
    </sheetView>
  </sheetViews>
  <sheetFormatPr baseColWidth="10" defaultRowHeight="15"/>
  <cols>
    <col min="7" max="7" width="105.28515625" customWidth="1"/>
  </cols>
  <sheetData>
    <row r="1" spans="1:7">
      <c r="A1" t="s">
        <v>127</v>
      </c>
    </row>
    <row r="2" spans="1:7" ht="18.75">
      <c r="A2" s="292" t="s">
        <v>115</v>
      </c>
      <c r="B2" s="292"/>
      <c r="C2" s="292"/>
      <c r="D2" s="292"/>
      <c r="E2" s="292"/>
      <c r="F2" s="292"/>
      <c r="G2" s="292"/>
    </row>
    <row r="3" spans="1:7" ht="16.5">
      <c r="A3" s="293" t="s">
        <v>45</v>
      </c>
      <c r="B3" s="293"/>
      <c r="C3" s="293"/>
      <c r="D3" s="293"/>
      <c r="E3" s="293"/>
      <c r="F3" s="293"/>
      <c r="G3" s="293"/>
    </row>
    <row r="4" spans="1:7" ht="31.5">
      <c r="A4" s="28" t="s">
        <v>25</v>
      </c>
      <c r="B4" s="28" t="s">
        <v>46</v>
      </c>
      <c r="C4" s="279" t="s">
        <v>26</v>
      </c>
      <c r="D4" s="279"/>
      <c r="E4" s="279" t="s">
        <v>47</v>
      </c>
      <c r="F4" s="279"/>
      <c r="G4" s="28" t="s">
        <v>48</v>
      </c>
    </row>
    <row r="5" spans="1:7" ht="47.25">
      <c r="A5" s="26">
        <v>1</v>
      </c>
      <c r="B5" s="26" t="s">
        <v>175</v>
      </c>
      <c r="C5" s="203" t="s">
        <v>177</v>
      </c>
      <c r="D5" s="203"/>
      <c r="E5" s="203" t="s">
        <v>176</v>
      </c>
      <c r="F5" s="203"/>
      <c r="G5" s="15"/>
    </row>
    <row r="6" spans="1:7" ht="15.75">
      <c r="A6" s="26"/>
      <c r="B6" s="26"/>
      <c r="C6" s="203"/>
      <c r="D6" s="203"/>
      <c r="E6" s="203"/>
      <c r="F6" s="203"/>
      <c r="G6" s="15"/>
    </row>
    <row r="7" spans="1:7" ht="15.75">
      <c r="A7" s="31"/>
      <c r="B7" s="31"/>
      <c r="C7" s="203"/>
      <c r="D7" s="203"/>
      <c r="E7" s="203"/>
      <c r="F7" s="203"/>
      <c r="G7" s="15"/>
    </row>
    <row r="8" spans="1:7" ht="15.75">
      <c r="A8" s="31"/>
      <c r="B8" s="31"/>
      <c r="C8" s="203"/>
      <c r="D8" s="203"/>
      <c r="E8" s="203"/>
      <c r="F8" s="203"/>
      <c r="G8" s="15"/>
    </row>
    <row r="9" spans="1:7" ht="15.75">
      <c r="A9" s="294" t="s">
        <v>87</v>
      </c>
      <c r="B9" s="291"/>
      <c r="C9" s="291"/>
      <c r="D9" s="291"/>
      <c r="E9" s="291"/>
      <c r="F9" s="291"/>
      <c r="G9" s="291"/>
    </row>
    <row r="10" spans="1:7" ht="15.75">
      <c r="A10" s="6"/>
      <c r="B10" s="6"/>
      <c r="C10" s="6"/>
      <c r="D10" s="6"/>
      <c r="E10" s="6"/>
      <c r="F10" s="6"/>
      <c r="G10" s="6"/>
    </row>
    <row r="11" spans="1:7" ht="16.5">
      <c r="A11" s="295" t="s">
        <v>107</v>
      </c>
      <c r="B11" s="296"/>
      <c r="C11" s="296"/>
      <c r="D11" s="296"/>
      <c r="E11" s="296"/>
      <c r="F11" s="296"/>
      <c r="G11" s="297"/>
    </row>
    <row r="12" spans="1:7" ht="15.75">
      <c r="A12" s="298" t="s">
        <v>90</v>
      </c>
      <c r="B12" s="299"/>
      <c r="C12" s="298" t="s">
        <v>26</v>
      </c>
      <c r="D12" s="299"/>
      <c r="E12" s="9" t="s">
        <v>82</v>
      </c>
      <c r="F12" s="298" t="s">
        <v>91</v>
      </c>
      <c r="G12" s="299"/>
    </row>
    <row r="13" spans="1:7" ht="15.75">
      <c r="A13" s="181"/>
      <c r="B13" s="182"/>
      <c r="C13" s="181"/>
      <c r="D13" s="182"/>
      <c r="E13" s="22"/>
      <c r="F13" s="181"/>
      <c r="G13" s="182"/>
    </row>
    <row r="14" spans="1:7" ht="15.75">
      <c r="A14" s="181"/>
      <c r="B14" s="182"/>
      <c r="C14" s="181"/>
      <c r="D14" s="182"/>
      <c r="E14" s="22"/>
      <c r="F14" s="181"/>
      <c r="G14" s="182"/>
    </row>
    <row r="15" spans="1:7" ht="15.75">
      <c r="A15" s="181"/>
      <c r="B15" s="182"/>
      <c r="C15" s="181"/>
      <c r="D15" s="182"/>
      <c r="E15" s="22"/>
      <c r="F15" s="181"/>
      <c r="G15" s="182"/>
    </row>
    <row r="16" spans="1:7" ht="15.75">
      <c r="A16" s="294" t="s">
        <v>87</v>
      </c>
      <c r="B16" s="291"/>
      <c r="C16" s="291"/>
      <c r="D16" s="291"/>
      <c r="E16" s="291"/>
      <c r="F16" s="291"/>
      <c r="G16" s="291"/>
    </row>
    <row r="18" spans="1:7" ht="16.5">
      <c r="A18" s="293" t="s">
        <v>124</v>
      </c>
      <c r="B18" s="293"/>
      <c r="C18" s="293"/>
      <c r="D18" s="293"/>
      <c r="E18" s="293"/>
      <c r="F18" s="293"/>
      <c r="G18" s="293"/>
    </row>
    <row r="19" spans="1:7" ht="126">
      <c r="A19" s="5" t="s">
        <v>98</v>
      </c>
      <c r="B19" s="43" t="s">
        <v>123</v>
      </c>
      <c r="C19" s="28" t="s">
        <v>122</v>
      </c>
      <c r="D19" s="279" t="s">
        <v>97</v>
      </c>
      <c r="E19" s="279"/>
      <c r="F19" s="279"/>
      <c r="G19" s="29" t="s">
        <v>44</v>
      </c>
    </row>
    <row r="20" spans="1:7" ht="83.25" customHeight="1">
      <c r="A20" s="17"/>
      <c r="B20" s="23"/>
      <c r="C20" s="26"/>
      <c r="D20" s="203"/>
      <c r="E20" s="203"/>
      <c r="F20" s="203"/>
      <c r="G20" s="30"/>
    </row>
    <row r="21" spans="1:7" ht="15.75">
      <c r="A21" s="17"/>
      <c r="B21" s="23"/>
      <c r="C21" s="26"/>
      <c r="D21" s="183"/>
      <c r="E21" s="209"/>
      <c r="F21" s="184"/>
      <c r="G21" s="30"/>
    </row>
    <row r="23" spans="1:7" ht="16.5">
      <c r="A23" s="325" t="s">
        <v>116</v>
      </c>
      <c r="B23" s="325"/>
      <c r="C23" s="325"/>
      <c r="D23" s="325"/>
      <c r="E23" s="325"/>
      <c r="F23" s="325"/>
      <c r="G23" s="325"/>
    </row>
    <row r="24" spans="1:7" ht="78.75">
      <c r="A24" s="28" t="s">
        <v>92</v>
      </c>
      <c r="B24" s="28" t="s">
        <v>93</v>
      </c>
      <c r="C24" s="279" t="s">
        <v>96</v>
      </c>
      <c r="D24" s="279"/>
      <c r="E24" s="28" t="s">
        <v>94</v>
      </c>
      <c r="F24" s="279" t="s">
        <v>95</v>
      </c>
      <c r="G24" s="279"/>
    </row>
    <row r="25" spans="1:7" ht="110.25">
      <c r="A25" s="26" t="s">
        <v>178</v>
      </c>
      <c r="B25" s="26"/>
      <c r="C25" s="211"/>
      <c r="D25" s="211"/>
      <c r="E25" s="26"/>
      <c r="F25" s="211"/>
      <c r="G25" s="211"/>
    </row>
    <row r="26" spans="1:7" ht="15.75">
      <c r="A26" s="26"/>
      <c r="B26" s="26"/>
      <c r="C26" s="211"/>
      <c r="D26" s="211"/>
      <c r="E26" s="31"/>
      <c r="F26" s="211"/>
      <c r="G26" s="211"/>
    </row>
    <row r="27" spans="1:7" ht="15.75">
      <c r="A27" s="31"/>
      <c r="B27" s="31"/>
      <c r="C27" s="211"/>
      <c r="D27" s="211"/>
      <c r="E27" s="31"/>
      <c r="F27" s="211"/>
      <c r="G27" s="211"/>
    </row>
    <row r="28" spans="1:7" ht="15.75">
      <c r="A28" s="31" t="s">
        <v>52</v>
      </c>
      <c r="B28" s="31"/>
      <c r="C28" s="211"/>
      <c r="D28" s="211"/>
      <c r="E28" s="31"/>
      <c r="F28" s="211"/>
      <c r="G28" s="211"/>
    </row>
    <row r="29" spans="1:7" ht="15.75">
      <c r="A29" s="31"/>
      <c r="B29" s="31"/>
      <c r="C29" s="211"/>
      <c r="D29" s="211"/>
      <c r="E29" s="15"/>
      <c r="F29" s="211"/>
      <c r="G29" s="211"/>
    </row>
    <row r="30" spans="1:7" ht="15.75">
      <c r="A30" s="16"/>
      <c r="B30" s="16"/>
      <c r="C30" s="322"/>
      <c r="D30" s="324"/>
      <c r="E30" s="15"/>
      <c r="F30" s="211"/>
      <c r="G30" s="211"/>
    </row>
    <row r="31" spans="1:7" ht="15.75">
      <c r="A31" s="294" t="s">
        <v>87</v>
      </c>
      <c r="B31" s="291"/>
      <c r="C31" s="291"/>
      <c r="D31" s="291"/>
      <c r="E31" s="291"/>
      <c r="F31" s="291"/>
      <c r="G31" s="291"/>
    </row>
    <row r="32" spans="1:7" ht="15.75">
      <c r="A32" s="12"/>
      <c r="B32" s="12"/>
      <c r="C32" s="12"/>
      <c r="D32" s="12"/>
      <c r="E32" s="2"/>
      <c r="F32" s="2"/>
      <c r="G32" s="2"/>
    </row>
    <row r="33" spans="1:7" ht="18.75">
      <c r="A33" s="326" t="s">
        <v>121</v>
      </c>
      <c r="B33" s="327"/>
      <c r="C33" s="327"/>
      <c r="D33" s="327"/>
      <c r="E33" s="327"/>
      <c r="F33" s="327"/>
      <c r="G33" s="327"/>
    </row>
    <row r="34" spans="1:7" ht="16.5">
      <c r="A34" s="293" t="s">
        <v>126</v>
      </c>
      <c r="B34" s="293"/>
      <c r="C34" s="293"/>
      <c r="D34" s="293"/>
      <c r="E34" s="293"/>
      <c r="F34" s="293"/>
      <c r="G34" s="293"/>
    </row>
    <row r="35" spans="1:7" ht="31.5">
      <c r="A35" s="28" t="s">
        <v>49</v>
      </c>
      <c r="B35" s="28" t="s">
        <v>50</v>
      </c>
      <c r="C35" s="279" t="s">
        <v>26</v>
      </c>
      <c r="D35" s="279"/>
      <c r="E35" s="28" t="s">
        <v>51</v>
      </c>
      <c r="F35" s="279" t="s">
        <v>84</v>
      </c>
      <c r="G35" s="279"/>
    </row>
    <row r="36" spans="1:7" ht="15.75" customHeight="1"/>
    <row r="37" spans="1:7" ht="15.75">
      <c r="A37" s="26"/>
      <c r="B37" s="26"/>
      <c r="C37" s="211"/>
      <c r="D37" s="211"/>
      <c r="E37" s="31"/>
      <c r="F37" s="211"/>
      <c r="G37" s="211"/>
    </row>
    <row r="38" spans="1:7" ht="15.75">
      <c r="A38" s="31"/>
      <c r="B38" s="31"/>
      <c r="C38" s="211"/>
      <c r="D38" s="211"/>
      <c r="E38" s="31"/>
      <c r="F38" s="211"/>
      <c r="G38" s="211"/>
    </row>
    <row r="39" spans="1:7" ht="15.75">
      <c r="A39" s="31" t="s">
        <v>52</v>
      </c>
      <c r="B39" s="31"/>
      <c r="C39" s="211"/>
      <c r="D39" s="211"/>
      <c r="E39" s="31"/>
      <c r="F39" s="211"/>
      <c r="G39" s="211"/>
    </row>
    <row r="40" spans="1:7" ht="15.75">
      <c r="A40" s="31"/>
      <c r="B40" s="31"/>
      <c r="C40" s="211"/>
      <c r="D40" s="211"/>
      <c r="E40" s="15"/>
      <c r="F40" s="211"/>
      <c r="G40" s="211"/>
    </row>
    <row r="41" spans="1:7" ht="15.75">
      <c r="A41" s="16"/>
      <c r="B41" s="16"/>
      <c r="C41" s="322"/>
      <c r="D41" s="324"/>
      <c r="E41" s="15"/>
      <c r="F41" s="211"/>
      <c r="G41" s="211"/>
    </row>
    <row r="42" spans="1:7" ht="15.75">
      <c r="A42" s="294" t="s">
        <v>87</v>
      </c>
      <c r="B42" s="291"/>
      <c r="C42" s="291"/>
      <c r="D42" s="291"/>
      <c r="E42" s="291"/>
      <c r="F42" s="291"/>
      <c r="G42" s="291"/>
    </row>
  </sheetData>
  <mergeCells count="62">
    <mergeCell ref="A42:G42"/>
    <mergeCell ref="C39:D39"/>
    <mergeCell ref="F39:G39"/>
    <mergeCell ref="C40:D40"/>
    <mergeCell ref="F40:G40"/>
    <mergeCell ref="C41:D41"/>
    <mergeCell ref="F41:G41"/>
    <mergeCell ref="C37:D37"/>
    <mergeCell ref="F37:G37"/>
    <mergeCell ref="C38:D38"/>
    <mergeCell ref="F38:G38"/>
    <mergeCell ref="C35:D35"/>
    <mergeCell ref="F35:G35"/>
    <mergeCell ref="C27:D27"/>
    <mergeCell ref="F27:G27"/>
    <mergeCell ref="C28:D28"/>
    <mergeCell ref="F28:G28"/>
    <mergeCell ref="C29:D29"/>
    <mergeCell ref="F29:G29"/>
    <mergeCell ref="C30:D30"/>
    <mergeCell ref="F30:G30"/>
    <mergeCell ref="A31:G31"/>
    <mergeCell ref="A33:G33"/>
    <mergeCell ref="A34:G34"/>
    <mergeCell ref="C24:D24"/>
    <mergeCell ref="F24:G24"/>
    <mergeCell ref="C25:D25"/>
    <mergeCell ref="F25:G25"/>
    <mergeCell ref="C26:D26"/>
    <mergeCell ref="F26:G26"/>
    <mergeCell ref="A23:G23"/>
    <mergeCell ref="A14:B14"/>
    <mergeCell ref="C14:D14"/>
    <mergeCell ref="F14:G14"/>
    <mergeCell ref="A15:B15"/>
    <mergeCell ref="C15:D15"/>
    <mergeCell ref="F15:G15"/>
    <mergeCell ref="A16:G16"/>
    <mergeCell ref="A18:G18"/>
    <mergeCell ref="D19:F19"/>
    <mergeCell ref="D20:F20"/>
    <mergeCell ref="D21:F21"/>
    <mergeCell ref="A13:B13"/>
    <mergeCell ref="C13:D13"/>
    <mergeCell ref="F13:G13"/>
    <mergeCell ref="C6:D6"/>
    <mergeCell ref="E6:F6"/>
    <mergeCell ref="C7:D7"/>
    <mergeCell ref="E7:F7"/>
    <mergeCell ref="C8:D8"/>
    <mergeCell ref="E8:F8"/>
    <mergeCell ref="A9:G9"/>
    <mergeCell ref="A11:G11"/>
    <mergeCell ref="A12:B12"/>
    <mergeCell ref="C12:D12"/>
    <mergeCell ref="F12:G12"/>
    <mergeCell ref="A2:G2"/>
    <mergeCell ref="A3:G3"/>
    <mergeCell ref="C4:D4"/>
    <mergeCell ref="E4:F4"/>
    <mergeCell ref="C5:D5"/>
    <mergeCell ref="E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47C87-F01E-4324-B6C5-14CAB77E0D7A}">
  <dimension ref="A1:G63"/>
  <sheetViews>
    <sheetView topLeftCell="A28" workbookViewId="0">
      <selection sqref="A1:G63"/>
    </sheetView>
  </sheetViews>
  <sheetFormatPr baseColWidth="10" defaultRowHeight="15"/>
  <cols>
    <col min="7" max="7" width="52" customWidth="1"/>
  </cols>
  <sheetData>
    <row r="1" spans="1:7" ht="16.5">
      <c r="A1" s="273" t="s">
        <v>118</v>
      </c>
      <c r="B1" s="273"/>
      <c r="C1" s="273"/>
      <c r="D1" s="273"/>
      <c r="E1" s="273"/>
      <c r="F1" s="273"/>
      <c r="G1" s="273"/>
    </row>
    <row r="2" spans="1:7" ht="16.5">
      <c r="A2" s="274" t="s">
        <v>77</v>
      </c>
      <c r="B2" s="274"/>
      <c r="C2" s="274"/>
      <c r="D2" s="274"/>
      <c r="E2" s="274"/>
      <c r="F2" s="274"/>
      <c r="G2" s="274"/>
    </row>
    <row r="3" spans="1:7" ht="78.75">
      <c r="A3" s="32" t="s">
        <v>8</v>
      </c>
      <c r="B3" s="220" t="s">
        <v>78</v>
      </c>
      <c r="C3" s="220"/>
      <c r="D3" s="32" t="s">
        <v>9</v>
      </c>
      <c r="E3" s="220" t="s">
        <v>10</v>
      </c>
      <c r="F3" s="220"/>
      <c r="G3" s="35" t="s">
        <v>11</v>
      </c>
    </row>
    <row r="4" spans="1:7" ht="267.75">
      <c r="A4" s="26" t="s">
        <v>12</v>
      </c>
      <c r="B4" s="231" t="s">
        <v>128</v>
      </c>
      <c r="C4" s="231"/>
      <c r="D4" s="14" t="s">
        <v>129</v>
      </c>
      <c r="E4" s="211"/>
      <c r="F4" s="211"/>
      <c r="G4" s="17"/>
    </row>
    <row r="5" spans="1:7" ht="346.5">
      <c r="A5" s="26" t="s">
        <v>13</v>
      </c>
      <c r="B5" s="231" t="s">
        <v>130</v>
      </c>
      <c r="C5" s="231"/>
      <c r="D5" s="27" t="s">
        <v>131</v>
      </c>
      <c r="E5" s="211"/>
      <c r="F5" s="211"/>
      <c r="G5" s="17"/>
    </row>
    <row r="6" spans="1:7" ht="299.25">
      <c r="A6" s="26" t="s">
        <v>14</v>
      </c>
      <c r="B6" s="231" t="s">
        <v>132</v>
      </c>
      <c r="C6" s="231"/>
      <c r="D6" s="26" t="s">
        <v>133</v>
      </c>
      <c r="E6" s="211"/>
      <c r="F6" s="211"/>
      <c r="G6" s="17"/>
    </row>
    <row r="7" spans="1:7" ht="283.5">
      <c r="A7" s="26" t="s">
        <v>74</v>
      </c>
      <c r="B7" s="231" t="s">
        <v>134</v>
      </c>
      <c r="C7" s="231"/>
      <c r="D7" s="26" t="s">
        <v>135</v>
      </c>
      <c r="E7" s="211"/>
      <c r="F7" s="211"/>
      <c r="G7" s="17"/>
    </row>
    <row r="8" spans="1:7" ht="283.5">
      <c r="A8" s="26" t="s">
        <v>75</v>
      </c>
      <c r="B8" s="231" t="s">
        <v>136</v>
      </c>
      <c r="C8" s="231"/>
      <c r="D8" s="17" t="s">
        <v>137</v>
      </c>
      <c r="E8" s="211"/>
      <c r="F8" s="211"/>
      <c r="G8" s="17"/>
    </row>
    <row r="9" spans="1:7" ht="15.75">
      <c r="A9" s="203" t="s">
        <v>88</v>
      </c>
      <c r="B9" s="203"/>
      <c r="C9" s="203"/>
      <c r="D9" s="203"/>
      <c r="E9" s="203"/>
      <c r="F9" s="203"/>
      <c r="G9" s="203"/>
    </row>
    <row r="10" spans="1:7">
      <c r="A10" s="36"/>
      <c r="B10" s="36"/>
      <c r="C10" s="36"/>
      <c r="D10" s="36"/>
      <c r="E10" s="36"/>
      <c r="F10" s="36"/>
      <c r="G10" s="36"/>
    </row>
    <row r="11" spans="1:7" ht="16.5">
      <c r="A11" s="273" t="s">
        <v>112</v>
      </c>
      <c r="B11" s="273"/>
      <c r="C11" s="273"/>
      <c r="D11" s="273"/>
      <c r="E11" s="273"/>
      <c r="F11" s="273"/>
      <c r="G11" s="273"/>
    </row>
    <row r="12" spans="1:7" ht="47.25">
      <c r="A12" s="5" t="s">
        <v>26</v>
      </c>
      <c r="B12" s="5" t="s">
        <v>27</v>
      </c>
      <c r="C12" s="5" t="s">
        <v>28</v>
      </c>
      <c r="D12" s="5" t="s">
        <v>29</v>
      </c>
      <c r="E12" s="5" t="s">
        <v>30</v>
      </c>
      <c r="F12" s="5" t="s">
        <v>31</v>
      </c>
      <c r="G12" s="28" t="s">
        <v>32</v>
      </c>
    </row>
    <row r="13" spans="1:7" ht="15.75">
      <c r="A13" s="17"/>
      <c r="B13" s="18"/>
      <c r="C13" s="18"/>
      <c r="D13" s="17"/>
      <c r="E13" s="37"/>
      <c r="F13" s="20"/>
      <c r="G13" s="20"/>
    </row>
    <row r="14" spans="1:7" ht="15.75">
      <c r="A14" s="203" t="s">
        <v>86</v>
      </c>
      <c r="B14" s="211"/>
      <c r="C14" s="211"/>
      <c r="D14" s="211"/>
      <c r="E14" s="211"/>
      <c r="F14" s="211"/>
      <c r="G14" s="211"/>
    </row>
    <row r="15" spans="1:7">
      <c r="A15" s="36"/>
      <c r="B15" s="36"/>
      <c r="C15" s="36"/>
      <c r="D15" s="36"/>
      <c r="E15" s="36"/>
      <c r="F15" s="36"/>
      <c r="G15" s="36"/>
    </row>
    <row r="16" spans="1:7" ht="18.75">
      <c r="A16" s="275" t="s">
        <v>115</v>
      </c>
      <c r="B16" s="275"/>
      <c r="C16" s="275"/>
      <c r="D16" s="275"/>
      <c r="E16" s="275"/>
      <c r="F16" s="275"/>
      <c r="G16" s="275"/>
    </row>
    <row r="17" spans="1:7" ht="16.5">
      <c r="A17" s="273" t="s">
        <v>45</v>
      </c>
      <c r="B17" s="273"/>
      <c r="C17" s="273"/>
      <c r="D17" s="273"/>
      <c r="E17" s="273"/>
      <c r="F17" s="273"/>
      <c r="G17" s="273"/>
    </row>
    <row r="18" spans="1:7" ht="31.5">
      <c r="A18" s="28" t="s">
        <v>25</v>
      </c>
      <c r="B18" s="28" t="s">
        <v>46</v>
      </c>
      <c r="C18" s="279" t="s">
        <v>26</v>
      </c>
      <c r="D18" s="279"/>
      <c r="E18" s="279" t="s">
        <v>47</v>
      </c>
      <c r="F18" s="279"/>
      <c r="G18" s="28" t="s">
        <v>48</v>
      </c>
    </row>
    <row r="19" spans="1:7" ht="15.75">
      <c r="A19" s="26"/>
      <c r="B19" s="26"/>
      <c r="C19" s="203"/>
      <c r="D19" s="203"/>
      <c r="E19" s="203"/>
      <c r="F19" s="203"/>
      <c r="G19" s="17"/>
    </row>
    <row r="20" spans="1:7" ht="15.75">
      <c r="A20" s="26"/>
      <c r="B20" s="26"/>
      <c r="C20" s="203"/>
      <c r="D20" s="203"/>
      <c r="E20" s="203"/>
      <c r="F20" s="203"/>
      <c r="G20" s="17"/>
    </row>
    <row r="21" spans="1:7" ht="15.75">
      <c r="A21" s="26"/>
      <c r="B21" s="26"/>
      <c r="C21" s="203"/>
      <c r="D21" s="203"/>
      <c r="E21" s="203"/>
      <c r="F21" s="203"/>
      <c r="G21" s="17"/>
    </row>
    <row r="22" spans="1:7" ht="15.75">
      <c r="A22" s="26"/>
      <c r="B22" s="26"/>
      <c r="C22" s="203"/>
      <c r="D22" s="203"/>
      <c r="E22" s="203"/>
      <c r="F22" s="203"/>
      <c r="G22" s="17"/>
    </row>
    <row r="23" spans="1:7" ht="15.75">
      <c r="A23" s="203" t="s">
        <v>87</v>
      </c>
      <c r="B23" s="211"/>
      <c r="C23" s="211"/>
      <c r="D23" s="211"/>
      <c r="E23" s="211"/>
      <c r="F23" s="211"/>
      <c r="G23" s="211"/>
    </row>
    <row r="24" spans="1:7" ht="15.75">
      <c r="A24" s="38"/>
      <c r="B24" s="38"/>
      <c r="C24" s="38"/>
      <c r="D24" s="38"/>
      <c r="E24" s="38"/>
      <c r="F24" s="38"/>
      <c r="G24" s="38"/>
    </row>
    <row r="25" spans="1:7" ht="16.5">
      <c r="A25" s="276" t="s">
        <v>107</v>
      </c>
      <c r="B25" s="277"/>
      <c r="C25" s="277"/>
      <c r="D25" s="277"/>
      <c r="E25" s="277"/>
      <c r="F25" s="277"/>
      <c r="G25" s="278"/>
    </row>
    <row r="26" spans="1:7" ht="15.75">
      <c r="A26" s="280" t="s">
        <v>90</v>
      </c>
      <c r="B26" s="281"/>
      <c r="C26" s="280" t="s">
        <v>26</v>
      </c>
      <c r="D26" s="281"/>
      <c r="E26" s="9" t="s">
        <v>82</v>
      </c>
      <c r="F26" s="280" t="s">
        <v>91</v>
      </c>
      <c r="G26" s="281"/>
    </row>
    <row r="27" spans="1:7" ht="15.75">
      <c r="A27" s="233"/>
      <c r="B27" s="234"/>
      <c r="C27" s="233"/>
      <c r="D27" s="234"/>
      <c r="E27" s="22"/>
      <c r="F27" s="233"/>
      <c r="G27" s="234"/>
    </row>
    <row r="28" spans="1:7" ht="15.75">
      <c r="A28" s="233"/>
      <c r="B28" s="234"/>
      <c r="C28" s="233"/>
      <c r="D28" s="234"/>
      <c r="E28" s="22"/>
      <c r="F28" s="233"/>
      <c r="G28" s="234"/>
    </row>
    <row r="29" spans="1:7" ht="15.75">
      <c r="A29" s="233"/>
      <c r="B29" s="234"/>
      <c r="C29" s="233"/>
      <c r="D29" s="234"/>
      <c r="E29" s="22"/>
      <c r="F29" s="233"/>
      <c r="G29" s="234"/>
    </row>
    <row r="30" spans="1:7" ht="15.75">
      <c r="A30" s="203" t="s">
        <v>87</v>
      </c>
      <c r="B30" s="211"/>
      <c r="C30" s="211"/>
      <c r="D30" s="211"/>
      <c r="E30" s="211"/>
      <c r="F30" s="211"/>
      <c r="G30" s="211"/>
    </row>
    <row r="31" spans="1:7">
      <c r="A31" s="36"/>
      <c r="B31" s="36"/>
      <c r="C31" s="36"/>
      <c r="D31" s="36"/>
      <c r="E31" s="36"/>
      <c r="F31" s="36"/>
      <c r="G31" s="36"/>
    </row>
    <row r="32" spans="1:7" ht="18.75">
      <c r="A32" s="282" t="s">
        <v>119</v>
      </c>
      <c r="B32" s="283"/>
      <c r="C32" s="283"/>
      <c r="D32" s="283"/>
      <c r="E32" s="283"/>
      <c r="F32" s="283"/>
      <c r="G32" s="284"/>
    </row>
    <row r="33" spans="1:7" ht="16.5">
      <c r="A33" s="285" t="s">
        <v>120</v>
      </c>
      <c r="B33" s="286"/>
      <c r="C33" s="286"/>
      <c r="D33" s="286"/>
      <c r="E33" s="286"/>
      <c r="F33" s="286"/>
      <c r="G33" s="287"/>
    </row>
    <row r="34" spans="1:7" ht="15.75">
      <c r="A34" s="280" t="s">
        <v>99</v>
      </c>
      <c r="B34" s="281"/>
      <c r="C34" s="288" t="s">
        <v>100</v>
      </c>
      <c r="D34" s="289"/>
      <c r="E34" s="280" t="s">
        <v>91</v>
      </c>
      <c r="F34" s="290"/>
      <c r="G34" s="281"/>
    </row>
    <row r="35" spans="1:7" ht="15.75">
      <c r="A35" s="185"/>
      <c r="B35" s="187"/>
      <c r="C35" s="185"/>
      <c r="D35" s="187"/>
      <c r="E35" s="39"/>
      <c r="F35" s="40"/>
      <c r="G35" s="41"/>
    </row>
    <row r="36" spans="1:7" ht="15.75">
      <c r="A36" s="185"/>
      <c r="B36" s="187"/>
      <c r="C36" s="185"/>
      <c r="D36" s="187"/>
      <c r="E36" s="39"/>
      <c r="F36" s="40"/>
      <c r="G36" s="41"/>
    </row>
    <row r="37" spans="1:7" ht="15.75">
      <c r="A37" s="185"/>
      <c r="B37" s="187"/>
      <c r="C37" s="185"/>
      <c r="D37" s="187"/>
      <c r="E37" s="39"/>
      <c r="F37" s="40"/>
      <c r="G37" s="41"/>
    </row>
    <row r="38" spans="1:7" ht="15.75">
      <c r="A38" s="185"/>
      <c r="B38" s="187"/>
      <c r="C38" s="185"/>
      <c r="D38" s="187"/>
      <c r="E38" s="39"/>
      <c r="F38" s="40"/>
      <c r="G38" s="41"/>
    </row>
    <row r="39" spans="1:7" ht="15.75">
      <c r="A39" s="185"/>
      <c r="B39" s="187"/>
      <c r="C39" s="185"/>
      <c r="D39" s="187"/>
      <c r="E39" s="39"/>
      <c r="F39" s="40"/>
      <c r="G39" s="41"/>
    </row>
    <row r="40" spans="1:7" ht="15.75">
      <c r="A40" s="185"/>
      <c r="B40" s="187"/>
      <c r="C40" s="185"/>
      <c r="D40" s="187"/>
      <c r="E40" s="39"/>
      <c r="F40" s="40"/>
      <c r="G40" s="41"/>
    </row>
    <row r="41" spans="1:7" ht="15.75">
      <c r="A41" s="185"/>
      <c r="B41" s="187"/>
      <c r="C41" s="185"/>
      <c r="D41" s="187"/>
      <c r="E41" s="39"/>
      <c r="F41" s="40"/>
      <c r="G41" s="41"/>
    </row>
    <row r="42" spans="1:7" ht="15.75">
      <c r="A42" s="203" t="s">
        <v>87</v>
      </c>
      <c r="B42" s="211"/>
      <c r="C42" s="211"/>
      <c r="D42" s="211"/>
      <c r="E42" s="211"/>
      <c r="F42" s="211"/>
      <c r="G42" s="211"/>
    </row>
    <row r="43" spans="1:7">
      <c r="A43" s="36"/>
      <c r="B43" s="36"/>
      <c r="C43" s="36"/>
      <c r="D43" s="36"/>
      <c r="E43" s="36"/>
      <c r="F43" s="36"/>
      <c r="G43" s="36"/>
    </row>
    <row r="44" spans="1:7">
      <c r="A44" s="36"/>
      <c r="B44" s="36"/>
      <c r="C44" s="36"/>
      <c r="D44" s="36"/>
      <c r="E44" s="36"/>
      <c r="F44" s="36"/>
      <c r="G44" s="36"/>
    </row>
    <row r="45" spans="1:7">
      <c r="A45" s="36"/>
      <c r="B45" s="36"/>
      <c r="C45" s="36"/>
      <c r="D45" s="36"/>
      <c r="E45" s="36"/>
      <c r="F45" s="36"/>
      <c r="G45" s="36"/>
    </row>
    <row r="46" spans="1:7">
      <c r="A46" s="36"/>
      <c r="B46" s="36"/>
      <c r="C46" s="36"/>
      <c r="D46" s="36"/>
      <c r="E46" s="36"/>
      <c r="F46" s="36"/>
      <c r="G46" s="36"/>
    </row>
    <row r="47" spans="1:7">
      <c r="A47" s="36"/>
      <c r="B47" s="36"/>
      <c r="C47" s="36"/>
      <c r="D47" s="36"/>
      <c r="E47" s="36"/>
      <c r="F47" s="36"/>
      <c r="G47" s="36"/>
    </row>
    <row r="48" spans="1:7">
      <c r="A48" s="36"/>
      <c r="B48" s="36"/>
      <c r="C48" s="36"/>
      <c r="D48" s="36"/>
      <c r="E48" s="36"/>
      <c r="F48" s="36"/>
      <c r="G48" s="36"/>
    </row>
    <row r="49" spans="1:7">
      <c r="A49" s="36"/>
      <c r="B49" s="36"/>
      <c r="C49" s="36"/>
      <c r="D49" s="36"/>
      <c r="E49" s="36"/>
      <c r="F49" s="36"/>
      <c r="G49" s="36"/>
    </row>
    <row r="50" spans="1:7">
      <c r="A50" s="36"/>
      <c r="B50" s="36"/>
      <c r="C50" s="36"/>
      <c r="D50" s="36"/>
      <c r="E50" s="36"/>
      <c r="F50" s="36"/>
      <c r="G50" s="36"/>
    </row>
    <row r="51" spans="1:7">
      <c r="A51" s="36"/>
      <c r="B51" s="36"/>
      <c r="C51" s="36"/>
      <c r="D51" s="36"/>
      <c r="E51" s="36"/>
      <c r="F51" s="36"/>
      <c r="G51" s="36"/>
    </row>
    <row r="52" spans="1:7">
      <c r="A52" s="36"/>
      <c r="B52" s="36"/>
      <c r="C52" s="36"/>
      <c r="D52" s="36"/>
      <c r="E52" s="36"/>
      <c r="F52" s="36"/>
      <c r="G52" s="36"/>
    </row>
    <row r="53" spans="1:7">
      <c r="A53" s="36"/>
      <c r="B53" s="36"/>
      <c r="C53" s="36"/>
      <c r="D53" s="36"/>
      <c r="E53" s="36"/>
      <c r="F53" s="36"/>
      <c r="G53" s="36"/>
    </row>
    <row r="54" spans="1:7">
      <c r="A54" s="36"/>
      <c r="B54" s="36"/>
      <c r="C54" s="36"/>
      <c r="D54" s="36"/>
      <c r="E54" s="36"/>
      <c r="F54" s="36"/>
      <c r="G54" s="36"/>
    </row>
    <row r="55" spans="1:7">
      <c r="A55" s="36"/>
      <c r="B55" s="36"/>
      <c r="C55" s="36"/>
      <c r="D55" s="36"/>
      <c r="E55" s="36"/>
      <c r="F55" s="36"/>
      <c r="G55" s="36"/>
    </row>
    <row r="56" spans="1:7">
      <c r="A56" s="36"/>
      <c r="B56" s="36"/>
      <c r="C56" s="36"/>
      <c r="D56" s="36"/>
      <c r="E56" s="36"/>
      <c r="F56" s="36"/>
      <c r="G56" s="36"/>
    </row>
    <row r="57" spans="1:7">
      <c r="A57" s="36"/>
      <c r="B57" s="36"/>
      <c r="C57" s="36"/>
      <c r="D57" s="36"/>
      <c r="E57" s="36"/>
      <c r="F57" s="36"/>
      <c r="G57" s="36"/>
    </row>
    <row r="58" spans="1:7">
      <c r="A58" s="36"/>
      <c r="B58" s="36"/>
      <c r="C58" s="36"/>
      <c r="D58" s="36"/>
      <c r="E58" s="36"/>
      <c r="F58" s="36"/>
      <c r="G58" s="36"/>
    </row>
    <row r="59" spans="1:7">
      <c r="A59" s="36"/>
      <c r="B59" s="36"/>
      <c r="C59" s="36"/>
      <c r="D59" s="36"/>
      <c r="E59" s="36"/>
      <c r="F59" s="36"/>
      <c r="G59" s="36"/>
    </row>
    <row r="60" spans="1:7">
      <c r="A60" s="36"/>
      <c r="B60" s="36"/>
      <c r="C60" s="36"/>
      <c r="D60" s="36"/>
      <c r="E60" s="36"/>
      <c r="F60" s="36"/>
      <c r="G60" s="36"/>
    </row>
    <row r="61" spans="1:7">
      <c r="A61" s="36"/>
      <c r="B61" s="36"/>
      <c r="C61" s="36"/>
      <c r="D61" s="36"/>
      <c r="E61" s="36"/>
      <c r="F61" s="36"/>
      <c r="G61" s="36"/>
    </row>
    <row r="62" spans="1:7">
      <c r="A62" s="36"/>
      <c r="B62" s="36"/>
      <c r="C62" s="36"/>
      <c r="D62" s="36"/>
      <c r="E62" s="36"/>
      <c r="F62" s="36"/>
      <c r="G62" s="36"/>
    </row>
    <row r="63" spans="1:7">
      <c r="A63" s="36"/>
      <c r="B63" s="36"/>
      <c r="C63" s="36"/>
      <c r="D63" s="36"/>
      <c r="E63" s="36"/>
      <c r="F63" s="36"/>
      <c r="G63" s="36"/>
    </row>
  </sheetData>
  <mergeCells count="64">
    <mergeCell ref="A41:B41"/>
    <mergeCell ref="C41:D41"/>
    <mergeCell ref="A42:G42"/>
    <mergeCell ref="A38:B38"/>
    <mergeCell ref="C38:D38"/>
    <mergeCell ref="A39:B39"/>
    <mergeCell ref="C39:D39"/>
    <mergeCell ref="A40:B40"/>
    <mergeCell ref="C40:D40"/>
    <mergeCell ref="A35:B35"/>
    <mergeCell ref="C35:D35"/>
    <mergeCell ref="A36:B36"/>
    <mergeCell ref="C36:D36"/>
    <mergeCell ref="A37:B37"/>
    <mergeCell ref="C37:D37"/>
    <mergeCell ref="A30:G30"/>
    <mergeCell ref="A32:G32"/>
    <mergeCell ref="A33:G33"/>
    <mergeCell ref="A34:B34"/>
    <mergeCell ref="C34:D34"/>
    <mergeCell ref="E34:G34"/>
    <mergeCell ref="A28:B28"/>
    <mergeCell ref="C28:D28"/>
    <mergeCell ref="F28:G28"/>
    <mergeCell ref="A29:B29"/>
    <mergeCell ref="C29:D29"/>
    <mergeCell ref="F29:G29"/>
    <mergeCell ref="A26:B26"/>
    <mergeCell ref="C26:D26"/>
    <mergeCell ref="F26:G26"/>
    <mergeCell ref="A27:B27"/>
    <mergeCell ref="C27:D27"/>
    <mergeCell ref="F27:G27"/>
    <mergeCell ref="A25:G25"/>
    <mergeCell ref="A17:G17"/>
    <mergeCell ref="C18:D18"/>
    <mergeCell ref="E18:F18"/>
    <mergeCell ref="C19:D19"/>
    <mergeCell ref="E19:F19"/>
    <mergeCell ref="C20:D20"/>
    <mergeCell ref="E20:F20"/>
    <mergeCell ref="C21:D21"/>
    <mergeCell ref="E21:F21"/>
    <mergeCell ref="C22:D22"/>
    <mergeCell ref="E22:F22"/>
    <mergeCell ref="A23:G23"/>
    <mergeCell ref="A16:G16"/>
    <mergeCell ref="B5:C5"/>
    <mergeCell ref="E5:F5"/>
    <mergeCell ref="B6:C6"/>
    <mergeCell ref="E6:F6"/>
    <mergeCell ref="B7:C7"/>
    <mergeCell ref="E7:F7"/>
    <mergeCell ref="B8:C8"/>
    <mergeCell ref="E8:F8"/>
    <mergeCell ref="A9:G9"/>
    <mergeCell ref="A11:G11"/>
    <mergeCell ref="A14:G14"/>
    <mergeCell ref="A1:G1"/>
    <mergeCell ref="A2:G2"/>
    <mergeCell ref="B3:C3"/>
    <mergeCell ref="E3:F3"/>
    <mergeCell ref="B4:C4"/>
    <mergeCell ref="E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D7E73-6930-4D25-BD70-C8FF2F8BB0DC}">
  <dimension ref="A1:G42"/>
  <sheetViews>
    <sheetView topLeftCell="A19" workbookViewId="0">
      <selection activeCell="A32" sqref="A32:G42"/>
    </sheetView>
  </sheetViews>
  <sheetFormatPr baseColWidth="10" defaultRowHeight="15"/>
  <cols>
    <col min="7" max="7" width="45.140625" customWidth="1"/>
  </cols>
  <sheetData>
    <row r="1" spans="1:7" ht="16.5">
      <c r="A1" s="273" t="s">
        <v>118</v>
      </c>
      <c r="B1" s="273"/>
      <c r="C1" s="273"/>
      <c r="D1" s="273"/>
      <c r="E1" s="273"/>
      <c r="F1" s="273"/>
      <c r="G1" s="273"/>
    </row>
    <row r="2" spans="1:7" ht="16.5">
      <c r="A2" s="274" t="s">
        <v>77</v>
      </c>
      <c r="B2" s="274"/>
      <c r="C2" s="274"/>
      <c r="D2" s="274"/>
      <c r="E2" s="274"/>
      <c r="F2" s="274"/>
      <c r="G2" s="274"/>
    </row>
    <row r="3" spans="1:7" ht="78.75">
      <c r="A3" s="32" t="s">
        <v>8</v>
      </c>
      <c r="B3" s="220" t="s">
        <v>78</v>
      </c>
      <c r="C3" s="220"/>
      <c r="D3" s="32" t="s">
        <v>9</v>
      </c>
      <c r="E3" s="220" t="s">
        <v>10</v>
      </c>
      <c r="F3" s="220"/>
      <c r="G3" s="13" t="s">
        <v>11</v>
      </c>
    </row>
    <row r="4" spans="1:7" ht="267.75">
      <c r="A4" s="26" t="s">
        <v>12</v>
      </c>
      <c r="B4" s="231" t="s">
        <v>128</v>
      </c>
      <c r="C4" s="231"/>
      <c r="D4" s="14" t="s">
        <v>129</v>
      </c>
      <c r="E4" s="291"/>
      <c r="F4" s="291"/>
      <c r="G4" s="15"/>
    </row>
    <row r="5" spans="1:7" ht="346.5">
      <c r="A5" s="26" t="s">
        <v>13</v>
      </c>
      <c r="B5" s="231" t="s">
        <v>130</v>
      </c>
      <c r="C5" s="231"/>
      <c r="D5" s="27" t="s">
        <v>131</v>
      </c>
      <c r="E5" s="291"/>
      <c r="F5" s="291"/>
      <c r="G5" s="15"/>
    </row>
    <row r="6" spans="1:7" ht="299.25">
      <c r="A6" s="26" t="s">
        <v>14</v>
      </c>
      <c r="B6" s="231" t="s">
        <v>132</v>
      </c>
      <c r="C6" s="231"/>
      <c r="D6" s="26" t="s">
        <v>133</v>
      </c>
      <c r="E6" s="291"/>
      <c r="F6" s="291"/>
      <c r="G6" s="15"/>
    </row>
    <row r="7" spans="1:7" ht="283.5">
      <c r="A7" s="26" t="s">
        <v>74</v>
      </c>
      <c r="B7" s="231" t="s">
        <v>134</v>
      </c>
      <c r="C7" s="231"/>
      <c r="D7" s="26" t="s">
        <v>135</v>
      </c>
      <c r="E7" s="291"/>
      <c r="F7" s="291"/>
      <c r="G7" s="15"/>
    </row>
    <row r="8" spans="1:7" ht="283.5">
      <c r="A8" s="26" t="s">
        <v>75</v>
      </c>
      <c r="B8" s="231" t="s">
        <v>136</v>
      </c>
      <c r="C8" s="231"/>
      <c r="D8" s="17" t="s">
        <v>137</v>
      </c>
      <c r="E8" s="291"/>
      <c r="F8" s="291"/>
      <c r="G8" s="15"/>
    </row>
    <row r="9" spans="1:7" ht="15.75">
      <c r="A9" s="203" t="s">
        <v>88</v>
      </c>
      <c r="B9" s="203"/>
      <c r="C9" s="203"/>
      <c r="D9" s="203"/>
      <c r="E9" s="203"/>
      <c r="F9" s="203"/>
      <c r="G9" s="203"/>
    </row>
    <row r="11" spans="1:7" ht="16.5">
      <c r="A11" s="293" t="s">
        <v>112</v>
      </c>
      <c r="B11" s="293"/>
      <c r="C11" s="293"/>
      <c r="D11" s="293"/>
      <c r="E11" s="293"/>
      <c r="F11" s="293"/>
      <c r="G11" s="293"/>
    </row>
    <row r="12" spans="1:7" ht="31.5">
      <c r="A12" s="7" t="s">
        <v>26</v>
      </c>
      <c r="B12" s="7" t="s">
        <v>27</v>
      </c>
      <c r="C12" s="7" t="s">
        <v>28</v>
      </c>
      <c r="D12" s="7" t="s">
        <v>29</v>
      </c>
      <c r="E12" s="7" t="s">
        <v>30</v>
      </c>
      <c r="F12" s="7" t="s">
        <v>31</v>
      </c>
      <c r="G12" s="28" t="s">
        <v>32</v>
      </c>
    </row>
    <row r="13" spans="1:7" ht="15.75">
      <c r="A13" s="17"/>
      <c r="B13" s="18"/>
      <c r="C13" s="18"/>
      <c r="D13" s="15"/>
      <c r="E13" s="19"/>
      <c r="F13" s="20"/>
      <c r="G13" s="20"/>
    </row>
    <row r="14" spans="1:7" ht="15.75">
      <c r="A14" s="294" t="s">
        <v>86</v>
      </c>
      <c r="B14" s="291"/>
      <c r="C14" s="291"/>
      <c r="D14" s="291"/>
      <c r="E14" s="291"/>
      <c r="F14" s="291"/>
      <c r="G14" s="291"/>
    </row>
    <row r="16" spans="1:7" ht="18.75">
      <c r="A16" s="292" t="s">
        <v>115</v>
      </c>
      <c r="B16" s="292"/>
      <c r="C16" s="292"/>
      <c r="D16" s="292"/>
      <c r="E16" s="292"/>
      <c r="F16" s="292"/>
      <c r="G16" s="292"/>
    </row>
    <row r="17" spans="1:7" ht="16.5">
      <c r="A17" s="293" t="s">
        <v>45</v>
      </c>
      <c r="B17" s="293"/>
      <c r="C17" s="293"/>
      <c r="D17" s="293"/>
      <c r="E17" s="293"/>
      <c r="F17" s="293"/>
      <c r="G17" s="293"/>
    </row>
    <row r="18" spans="1:7" ht="31.5">
      <c r="A18" s="28" t="s">
        <v>25</v>
      </c>
      <c r="B18" s="28" t="s">
        <v>46</v>
      </c>
      <c r="C18" s="279" t="s">
        <v>26</v>
      </c>
      <c r="D18" s="279"/>
      <c r="E18" s="279" t="s">
        <v>47</v>
      </c>
      <c r="F18" s="279"/>
      <c r="G18" s="28" t="s">
        <v>48</v>
      </c>
    </row>
    <row r="19" spans="1:7" ht="15.75">
      <c r="A19" s="26"/>
      <c r="B19" s="26"/>
      <c r="C19" s="203"/>
      <c r="D19" s="203"/>
      <c r="E19" s="203"/>
      <c r="F19" s="203"/>
      <c r="G19" s="15"/>
    </row>
    <row r="20" spans="1:7" ht="15.75">
      <c r="A20" s="26"/>
      <c r="B20" s="26"/>
      <c r="C20" s="203"/>
      <c r="D20" s="203"/>
      <c r="E20" s="203"/>
      <c r="F20" s="203"/>
      <c r="G20" s="15"/>
    </row>
    <row r="21" spans="1:7" ht="15.75">
      <c r="A21" s="31"/>
      <c r="B21" s="31"/>
      <c r="C21" s="203"/>
      <c r="D21" s="203"/>
      <c r="E21" s="203"/>
      <c r="F21" s="203"/>
      <c r="G21" s="15"/>
    </row>
    <row r="22" spans="1:7" ht="15.75">
      <c r="A22" s="31"/>
      <c r="B22" s="31"/>
      <c r="C22" s="203"/>
      <c r="D22" s="203"/>
      <c r="E22" s="203"/>
      <c r="F22" s="203"/>
      <c r="G22" s="15"/>
    </row>
    <row r="23" spans="1:7" ht="15.75">
      <c r="A23" s="294" t="s">
        <v>87</v>
      </c>
      <c r="B23" s="291"/>
      <c r="C23" s="291"/>
      <c r="D23" s="291"/>
      <c r="E23" s="291"/>
      <c r="F23" s="291"/>
      <c r="G23" s="291"/>
    </row>
    <row r="24" spans="1:7" ht="15.75">
      <c r="A24" s="6"/>
      <c r="B24" s="6"/>
      <c r="C24" s="6"/>
      <c r="D24" s="6"/>
      <c r="E24" s="6"/>
      <c r="F24" s="6"/>
      <c r="G24" s="6"/>
    </row>
    <row r="25" spans="1:7" ht="16.5">
      <c r="A25" s="295" t="s">
        <v>107</v>
      </c>
      <c r="B25" s="296"/>
      <c r="C25" s="296"/>
      <c r="D25" s="296"/>
      <c r="E25" s="296"/>
      <c r="F25" s="296"/>
      <c r="G25" s="297"/>
    </row>
    <row r="26" spans="1:7" ht="15.75">
      <c r="A26" s="298" t="s">
        <v>90</v>
      </c>
      <c r="B26" s="299"/>
      <c r="C26" s="298" t="s">
        <v>26</v>
      </c>
      <c r="D26" s="299"/>
      <c r="E26" s="9" t="s">
        <v>82</v>
      </c>
      <c r="F26" s="298" t="s">
        <v>91</v>
      </c>
      <c r="G26" s="299"/>
    </row>
    <row r="27" spans="1:7" ht="15.75">
      <c r="A27" s="181"/>
      <c r="B27" s="182"/>
      <c r="C27" s="181"/>
      <c r="D27" s="182"/>
      <c r="E27" s="22"/>
      <c r="F27" s="181"/>
      <c r="G27" s="182"/>
    </row>
    <row r="28" spans="1:7" ht="15.75">
      <c r="A28" s="181"/>
      <c r="B28" s="182"/>
      <c r="C28" s="181"/>
      <c r="D28" s="182"/>
      <c r="E28" s="22"/>
      <c r="F28" s="181"/>
      <c r="G28" s="182"/>
    </row>
    <row r="29" spans="1:7" ht="15.75">
      <c r="A29" s="181"/>
      <c r="B29" s="182"/>
      <c r="C29" s="181"/>
      <c r="D29" s="182"/>
      <c r="E29" s="22"/>
      <c r="F29" s="181"/>
      <c r="G29" s="182"/>
    </row>
    <row r="30" spans="1:7" ht="15.75">
      <c r="A30" s="294" t="s">
        <v>87</v>
      </c>
      <c r="B30" s="291"/>
      <c r="C30" s="291"/>
      <c r="D30" s="291"/>
      <c r="E30" s="291"/>
      <c r="F30" s="291"/>
      <c r="G30" s="291"/>
    </row>
    <row r="32" spans="1:7" ht="18.75">
      <c r="A32" s="300" t="s">
        <v>119</v>
      </c>
      <c r="B32" s="301"/>
      <c r="C32" s="301"/>
      <c r="D32" s="301"/>
      <c r="E32" s="301"/>
      <c r="F32" s="301"/>
      <c r="G32" s="302"/>
    </row>
    <row r="33" spans="1:7" ht="16.5">
      <c r="A33" s="303" t="s">
        <v>120</v>
      </c>
      <c r="B33" s="304"/>
      <c r="C33" s="304"/>
      <c r="D33" s="304"/>
      <c r="E33" s="304"/>
      <c r="F33" s="304"/>
      <c r="G33" s="305"/>
    </row>
    <row r="34" spans="1:7" ht="15.75">
      <c r="A34" s="298" t="s">
        <v>99</v>
      </c>
      <c r="B34" s="299"/>
      <c r="C34" s="306" t="s">
        <v>100</v>
      </c>
      <c r="D34" s="307"/>
      <c r="E34" s="298" t="s">
        <v>91</v>
      </c>
      <c r="F34" s="308"/>
      <c r="G34" s="299"/>
    </row>
    <row r="35" spans="1:7" ht="15.75">
      <c r="A35" s="162"/>
      <c r="B35" s="163"/>
      <c r="C35" s="162"/>
      <c r="D35" s="163"/>
      <c r="E35" s="33"/>
      <c r="F35" s="24"/>
      <c r="G35" s="34"/>
    </row>
    <row r="36" spans="1:7" ht="15.75">
      <c r="A36" s="162"/>
      <c r="B36" s="163"/>
      <c r="C36" s="162"/>
      <c r="D36" s="163"/>
      <c r="E36" s="33"/>
      <c r="F36" s="24"/>
      <c r="G36" s="34"/>
    </row>
    <row r="37" spans="1:7" ht="15.75">
      <c r="A37" s="162"/>
      <c r="B37" s="163"/>
      <c r="C37" s="162"/>
      <c r="D37" s="163"/>
      <c r="E37" s="33"/>
      <c r="F37" s="24"/>
      <c r="G37" s="34"/>
    </row>
    <row r="38" spans="1:7" ht="15.75">
      <c r="A38" s="162"/>
      <c r="B38" s="163"/>
      <c r="C38" s="162"/>
      <c r="D38" s="163"/>
      <c r="E38" s="33"/>
      <c r="F38" s="24"/>
      <c r="G38" s="34"/>
    </row>
    <row r="39" spans="1:7" ht="15.75">
      <c r="A39" s="162"/>
      <c r="B39" s="163"/>
      <c r="C39" s="162"/>
      <c r="D39" s="163"/>
      <c r="E39" s="33"/>
      <c r="F39" s="24"/>
      <c r="G39" s="34"/>
    </row>
    <row r="40" spans="1:7" ht="15.75">
      <c r="A40" s="162"/>
      <c r="B40" s="163"/>
      <c r="C40" s="162"/>
      <c r="D40" s="163"/>
      <c r="E40" s="33"/>
      <c r="F40" s="24"/>
      <c r="G40" s="34"/>
    </row>
    <row r="41" spans="1:7" ht="15.75">
      <c r="A41" s="162"/>
      <c r="B41" s="163"/>
      <c r="C41" s="162"/>
      <c r="D41" s="163"/>
      <c r="E41" s="33"/>
      <c r="F41" s="24"/>
      <c r="G41" s="34"/>
    </row>
    <row r="42" spans="1:7" ht="15.75">
      <c r="A42" s="294" t="s">
        <v>87</v>
      </c>
      <c r="B42" s="291"/>
      <c r="C42" s="291"/>
      <c r="D42" s="291"/>
      <c r="E42" s="291"/>
      <c r="F42" s="291"/>
      <c r="G42" s="291"/>
    </row>
  </sheetData>
  <mergeCells count="64">
    <mergeCell ref="A41:B41"/>
    <mergeCell ref="C41:D41"/>
    <mergeCell ref="A42:G42"/>
    <mergeCell ref="A38:B38"/>
    <mergeCell ref="C38:D38"/>
    <mergeCell ref="A39:B39"/>
    <mergeCell ref="C39:D39"/>
    <mergeCell ref="A40:B40"/>
    <mergeCell ref="C40:D40"/>
    <mergeCell ref="A35:B35"/>
    <mergeCell ref="C35:D35"/>
    <mergeCell ref="A36:B36"/>
    <mergeCell ref="C36:D36"/>
    <mergeCell ref="A37:B37"/>
    <mergeCell ref="C37:D37"/>
    <mergeCell ref="A30:G30"/>
    <mergeCell ref="A32:G32"/>
    <mergeCell ref="A33:G33"/>
    <mergeCell ref="A34:B34"/>
    <mergeCell ref="C34:D34"/>
    <mergeCell ref="E34:G34"/>
    <mergeCell ref="A28:B28"/>
    <mergeCell ref="C28:D28"/>
    <mergeCell ref="F28:G28"/>
    <mergeCell ref="A29:B29"/>
    <mergeCell ref="C29:D29"/>
    <mergeCell ref="F29:G29"/>
    <mergeCell ref="A26:B26"/>
    <mergeCell ref="C26:D26"/>
    <mergeCell ref="F26:G26"/>
    <mergeCell ref="A27:B27"/>
    <mergeCell ref="C27:D27"/>
    <mergeCell ref="F27:G27"/>
    <mergeCell ref="A25:G25"/>
    <mergeCell ref="A17:G17"/>
    <mergeCell ref="C18:D18"/>
    <mergeCell ref="E18:F18"/>
    <mergeCell ref="C19:D19"/>
    <mergeCell ref="E19:F19"/>
    <mergeCell ref="C20:D20"/>
    <mergeCell ref="E20:F20"/>
    <mergeCell ref="C21:D21"/>
    <mergeCell ref="E21:F21"/>
    <mergeCell ref="C22:D22"/>
    <mergeCell ref="E22:F22"/>
    <mergeCell ref="A23:G23"/>
    <mergeCell ref="A16:G16"/>
    <mergeCell ref="B5:C5"/>
    <mergeCell ref="E5:F5"/>
    <mergeCell ref="B6:C6"/>
    <mergeCell ref="E6:F6"/>
    <mergeCell ref="B7:C7"/>
    <mergeCell ref="E7:F7"/>
    <mergeCell ref="B8:C8"/>
    <mergeCell ref="E8:F8"/>
    <mergeCell ref="A9:G9"/>
    <mergeCell ref="A11:G11"/>
    <mergeCell ref="A14:G14"/>
    <mergeCell ref="A1:G1"/>
    <mergeCell ref="A2:G2"/>
    <mergeCell ref="B3:C3"/>
    <mergeCell ref="E3:F3"/>
    <mergeCell ref="B4:C4"/>
    <mergeCell ref="E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B9FE3-61B4-4A24-B68D-C905C262EFF9}">
  <dimension ref="A1:G42"/>
  <sheetViews>
    <sheetView workbookViewId="0">
      <selection activeCell="A32" sqref="A32:G32"/>
    </sheetView>
  </sheetViews>
  <sheetFormatPr baseColWidth="10" defaultRowHeight="15"/>
  <cols>
    <col min="7" max="7" width="50.5703125" customWidth="1"/>
  </cols>
  <sheetData>
    <row r="1" spans="1:7" ht="16.5">
      <c r="A1" s="273" t="s">
        <v>118</v>
      </c>
      <c r="B1" s="273"/>
      <c r="C1" s="273"/>
      <c r="D1" s="273"/>
      <c r="E1" s="273"/>
      <c r="F1" s="273"/>
      <c r="G1" s="273"/>
    </row>
    <row r="2" spans="1:7" ht="16.5">
      <c r="A2" s="274" t="s">
        <v>77</v>
      </c>
      <c r="B2" s="274"/>
      <c r="C2" s="274"/>
      <c r="D2" s="274"/>
      <c r="E2" s="274"/>
      <c r="F2" s="274"/>
      <c r="G2" s="274"/>
    </row>
    <row r="3" spans="1:7" ht="78.75">
      <c r="A3" s="32" t="s">
        <v>8</v>
      </c>
      <c r="B3" s="220" t="s">
        <v>78</v>
      </c>
      <c r="C3" s="220"/>
      <c r="D3" s="32" t="s">
        <v>9</v>
      </c>
      <c r="E3" s="220" t="s">
        <v>10</v>
      </c>
      <c r="F3" s="220"/>
      <c r="G3" s="13" t="s">
        <v>11</v>
      </c>
    </row>
    <row r="4" spans="1:7" ht="267.75">
      <c r="A4" s="26" t="s">
        <v>12</v>
      </c>
      <c r="B4" s="231" t="s">
        <v>128</v>
      </c>
      <c r="C4" s="231"/>
      <c r="D4" s="14" t="s">
        <v>129</v>
      </c>
      <c r="E4" s="291"/>
      <c r="F4" s="291"/>
      <c r="G4" s="15"/>
    </row>
    <row r="5" spans="1:7" ht="346.5">
      <c r="A5" s="26" t="s">
        <v>13</v>
      </c>
      <c r="B5" s="231" t="s">
        <v>130</v>
      </c>
      <c r="C5" s="231"/>
      <c r="D5" s="27" t="s">
        <v>131</v>
      </c>
      <c r="E5" s="291"/>
      <c r="F5" s="291"/>
      <c r="G5" s="15"/>
    </row>
    <row r="6" spans="1:7" ht="299.25">
      <c r="A6" s="26" t="s">
        <v>14</v>
      </c>
      <c r="B6" s="231" t="s">
        <v>132</v>
      </c>
      <c r="C6" s="231"/>
      <c r="D6" s="26" t="s">
        <v>133</v>
      </c>
      <c r="E6" s="291"/>
      <c r="F6" s="291"/>
      <c r="G6" s="15"/>
    </row>
    <row r="7" spans="1:7" ht="283.5">
      <c r="A7" s="26" t="s">
        <v>74</v>
      </c>
      <c r="B7" s="231" t="s">
        <v>134</v>
      </c>
      <c r="C7" s="231"/>
      <c r="D7" s="26" t="s">
        <v>135</v>
      </c>
      <c r="E7" s="291"/>
      <c r="F7" s="291"/>
      <c r="G7" s="15"/>
    </row>
    <row r="8" spans="1:7" ht="283.5">
      <c r="A8" s="26" t="s">
        <v>75</v>
      </c>
      <c r="B8" s="231" t="s">
        <v>136</v>
      </c>
      <c r="C8" s="231"/>
      <c r="D8" s="17" t="s">
        <v>137</v>
      </c>
      <c r="E8" s="291"/>
      <c r="F8" s="291"/>
      <c r="G8" s="15"/>
    </row>
    <row r="9" spans="1:7" ht="15.75">
      <c r="A9" s="203" t="s">
        <v>88</v>
      </c>
      <c r="B9" s="203"/>
      <c r="C9" s="203"/>
      <c r="D9" s="203"/>
      <c r="E9" s="203"/>
      <c r="F9" s="203"/>
      <c r="G9" s="203"/>
    </row>
    <row r="11" spans="1:7" ht="16.5">
      <c r="A11" s="293" t="s">
        <v>112</v>
      </c>
      <c r="B11" s="293"/>
      <c r="C11" s="293"/>
      <c r="D11" s="293"/>
      <c r="E11" s="293"/>
      <c r="F11" s="293"/>
      <c r="G11" s="293"/>
    </row>
    <row r="12" spans="1:7" ht="15.75">
      <c r="A12" s="7" t="s">
        <v>26</v>
      </c>
      <c r="B12" s="7" t="s">
        <v>27</v>
      </c>
      <c r="C12" s="7" t="s">
        <v>28</v>
      </c>
      <c r="D12" s="7" t="s">
        <v>29</v>
      </c>
      <c r="E12" s="7" t="s">
        <v>30</v>
      </c>
      <c r="F12" s="7" t="s">
        <v>31</v>
      </c>
      <c r="G12" s="28" t="s">
        <v>32</v>
      </c>
    </row>
    <row r="13" spans="1:7" ht="15.75">
      <c r="A13" s="17"/>
      <c r="B13" s="18"/>
      <c r="C13" s="18"/>
      <c r="D13" s="15"/>
      <c r="E13" s="19"/>
      <c r="F13" s="20"/>
      <c r="G13" s="20"/>
    </row>
    <row r="14" spans="1:7" ht="15.75">
      <c r="A14" s="294" t="s">
        <v>86</v>
      </c>
      <c r="B14" s="291"/>
      <c r="C14" s="291"/>
      <c r="D14" s="291"/>
      <c r="E14" s="291"/>
      <c r="F14" s="291"/>
      <c r="G14" s="291"/>
    </row>
    <row r="16" spans="1:7" ht="18.75">
      <c r="A16" s="292" t="s">
        <v>115</v>
      </c>
      <c r="B16" s="292"/>
      <c r="C16" s="292"/>
      <c r="D16" s="292"/>
      <c r="E16" s="292"/>
      <c r="F16" s="292"/>
      <c r="G16" s="292"/>
    </row>
    <row r="17" spans="1:7" ht="16.5">
      <c r="A17" s="293" t="s">
        <v>45</v>
      </c>
      <c r="B17" s="293"/>
      <c r="C17" s="293"/>
      <c r="D17" s="293"/>
      <c r="E17" s="293"/>
      <c r="F17" s="293"/>
      <c r="G17" s="293"/>
    </row>
    <row r="18" spans="1:7" ht="31.5">
      <c r="A18" s="28" t="s">
        <v>25</v>
      </c>
      <c r="B18" s="28" t="s">
        <v>46</v>
      </c>
      <c r="C18" s="279" t="s">
        <v>26</v>
      </c>
      <c r="D18" s="279"/>
      <c r="E18" s="279" t="s">
        <v>47</v>
      </c>
      <c r="F18" s="279"/>
      <c r="G18" s="28" t="s">
        <v>48</v>
      </c>
    </row>
    <row r="19" spans="1:7" ht="15.75">
      <c r="A19" s="26"/>
      <c r="B19" s="26"/>
      <c r="C19" s="203"/>
      <c r="D19" s="203"/>
      <c r="E19" s="203"/>
      <c r="F19" s="203"/>
      <c r="G19" s="15"/>
    </row>
    <row r="20" spans="1:7" ht="15.75">
      <c r="A20" s="26"/>
      <c r="B20" s="26"/>
      <c r="C20" s="203"/>
      <c r="D20" s="203"/>
      <c r="E20" s="203"/>
      <c r="F20" s="203"/>
      <c r="G20" s="15"/>
    </row>
    <row r="21" spans="1:7" ht="15.75">
      <c r="A21" s="31"/>
      <c r="B21" s="31"/>
      <c r="C21" s="203"/>
      <c r="D21" s="203"/>
      <c r="E21" s="203"/>
      <c r="F21" s="203"/>
      <c r="G21" s="15"/>
    </row>
    <row r="22" spans="1:7" ht="15.75">
      <c r="A22" s="31"/>
      <c r="B22" s="31"/>
      <c r="C22" s="203"/>
      <c r="D22" s="203"/>
      <c r="E22" s="203"/>
      <c r="F22" s="203"/>
      <c r="G22" s="15"/>
    </row>
    <row r="23" spans="1:7" ht="15.75">
      <c r="A23" s="294" t="s">
        <v>87</v>
      </c>
      <c r="B23" s="291"/>
      <c r="C23" s="291"/>
      <c r="D23" s="291"/>
      <c r="E23" s="291"/>
      <c r="F23" s="291"/>
      <c r="G23" s="291"/>
    </row>
    <row r="24" spans="1:7" ht="15.75">
      <c r="A24" s="6"/>
      <c r="B24" s="6"/>
      <c r="C24" s="6"/>
      <c r="D24" s="6"/>
      <c r="E24" s="6"/>
      <c r="F24" s="6"/>
      <c r="G24" s="6"/>
    </row>
    <row r="25" spans="1:7" ht="16.5">
      <c r="A25" s="295" t="s">
        <v>107</v>
      </c>
      <c r="B25" s="296"/>
      <c r="C25" s="296"/>
      <c r="D25" s="296"/>
      <c r="E25" s="296"/>
      <c r="F25" s="296"/>
      <c r="G25" s="297"/>
    </row>
    <row r="26" spans="1:7" ht="15.75">
      <c r="A26" s="298" t="s">
        <v>90</v>
      </c>
      <c r="B26" s="299"/>
      <c r="C26" s="298" t="s">
        <v>26</v>
      </c>
      <c r="D26" s="299"/>
      <c r="E26" s="9" t="s">
        <v>82</v>
      </c>
      <c r="F26" s="298" t="s">
        <v>91</v>
      </c>
      <c r="G26" s="299"/>
    </row>
    <row r="27" spans="1:7" ht="15.75">
      <c r="A27" s="181"/>
      <c r="B27" s="182"/>
      <c r="C27" s="181"/>
      <c r="D27" s="182"/>
      <c r="E27" s="22"/>
      <c r="F27" s="181"/>
      <c r="G27" s="182"/>
    </row>
    <row r="28" spans="1:7" ht="15.75">
      <c r="A28" s="181"/>
      <c r="B28" s="182"/>
      <c r="C28" s="181"/>
      <c r="D28" s="182"/>
      <c r="E28" s="22"/>
      <c r="F28" s="181"/>
      <c r="G28" s="182"/>
    </row>
    <row r="29" spans="1:7" ht="15.75">
      <c r="A29" s="181"/>
      <c r="B29" s="182"/>
      <c r="C29" s="181"/>
      <c r="D29" s="182"/>
      <c r="E29" s="22"/>
      <c r="F29" s="181"/>
      <c r="G29" s="182"/>
    </row>
    <row r="30" spans="1:7" ht="15.75">
      <c r="A30" s="294" t="s">
        <v>87</v>
      </c>
      <c r="B30" s="291"/>
      <c r="C30" s="291"/>
      <c r="D30" s="291"/>
      <c r="E30" s="291"/>
      <c r="F30" s="291"/>
      <c r="G30" s="291"/>
    </row>
    <row r="32" spans="1:7" ht="18.75">
      <c r="A32" s="300" t="s">
        <v>119</v>
      </c>
      <c r="B32" s="301"/>
      <c r="C32" s="301"/>
      <c r="D32" s="301"/>
      <c r="E32" s="301"/>
      <c r="F32" s="301"/>
      <c r="G32" s="302"/>
    </row>
    <row r="33" spans="1:7" ht="16.5">
      <c r="A33" s="303" t="s">
        <v>120</v>
      </c>
      <c r="B33" s="304"/>
      <c r="C33" s="304"/>
      <c r="D33" s="304"/>
      <c r="E33" s="304"/>
      <c r="F33" s="304"/>
      <c r="G33" s="305"/>
    </row>
    <row r="34" spans="1:7" ht="15.75">
      <c r="A34" s="298" t="s">
        <v>99</v>
      </c>
      <c r="B34" s="299"/>
      <c r="C34" s="306" t="s">
        <v>100</v>
      </c>
      <c r="D34" s="307"/>
      <c r="E34" s="298" t="s">
        <v>91</v>
      </c>
      <c r="F34" s="308"/>
      <c r="G34" s="299"/>
    </row>
    <row r="35" spans="1:7" ht="15.75">
      <c r="A35" s="162"/>
      <c r="B35" s="163"/>
      <c r="C35" s="162"/>
      <c r="D35" s="163"/>
      <c r="E35" s="33"/>
      <c r="F35" s="24"/>
      <c r="G35" s="34"/>
    </row>
    <row r="36" spans="1:7" ht="15.75">
      <c r="A36" s="162"/>
      <c r="B36" s="163"/>
      <c r="C36" s="162"/>
      <c r="D36" s="163"/>
      <c r="E36" s="33"/>
      <c r="F36" s="24"/>
      <c r="G36" s="34"/>
    </row>
    <row r="37" spans="1:7" ht="15.75">
      <c r="A37" s="162"/>
      <c r="B37" s="163"/>
      <c r="C37" s="162"/>
      <c r="D37" s="163"/>
      <c r="E37" s="33"/>
      <c r="F37" s="24"/>
      <c r="G37" s="34"/>
    </row>
    <row r="38" spans="1:7" ht="15.75">
      <c r="A38" s="162"/>
      <c r="B38" s="163"/>
      <c r="C38" s="162"/>
      <c r="D38" s="163"/>
      <c r="E38" s="33"/>
      <c r="F38" s="24"/>
      <c r="G38" s="34"/>
    </row>
    <row r="39" spans="1:7" ht="15.75">
      <c r="A39" s="162"/>
      <c r="B39" s="163"/>
      <c r="C39" s="162"/>
      <c r="D39" s="163"/>
      <c r="E39" s="33"/>
      <c r="F39" s="24"/>
      <c r="G39" s="34"/>
    </row>
    <row r="40" spans="1:7" ht="15.75">
      <c r="A40" s="162"/>
      <c r="B40" s="163"/>
      <c r="C40" s="162"/>
      <c r="D40" s="163"/>
      <c r="E40" s="33"/>
      <c r="F40" s="24"/>
      <c r="G40" s="34"/>
    </row>
    <row r="41" spans="1:7" ht="15.75">
      <c r="A41" s="162"/>
      <c r="B41" s="163"/>
      <c r="C41" s="162"/>
      <c r="D41" s="163"/>
      <c r="E41" s="33"/>
      <c r="F41" s="24"/>
      <c r="G41" s="34"/>
    </row>
    <row r="42" spans="1:7" ht="15.75">
      <c r="A42" s="294" t="s">
        <v>87</v>
      </c>
      <c r="B42" s="291"/>
      <c r="C42" s="291"/>
      <c r="D42" s="291"/>
      <c r="E42" s="291"/>
      <c r="F42" s="291"/>
      <c r="G42" s="291"/>
    </row>
  </sheetData>
  <mergeCells count="64">
    <mergeCell ref="A41:B41"/>
    <mergeCell ref="C41:D41"/>
    <mergeCell ref="A42:G42"/>
    <mergeCell ref="A38:B38"/>
    <mergeCell ref="C38:D38"/>
    <mergeCell ref="A39:B39"/>
    <mergeCell ref="C39:D39"/>
    <mergeCell ref="A40:B40"/>
    <mergeCell ref="C40:D40"/>
    <mergeCell ref="A35:B35"/>
    <mergeCell ref="C35:D35"/>
    <mergeCell ref="A36:B36"/>
    <mergeCell ref="C36:D36"/>
    <mergeCell ref="A37:B37"/>
    <mergeCell ref="C37:D37"/>
    <mergeCell ref="A30:G30"/>
    <mergeCell ref="A32:G32"/>
    <mergeCell ref="A33:G33"/>
    <mergeCell ref="A34:B34"/>
    <mergeCell ref="C34:D34"/>
    <mergeCell ref="E34:G34"/>
    <mergeCell ref="A28:B28"/>
    <mergeCell ref="C28:D28"/>
    <mergeCell ref="F28:G28"/>
    <mergeCell ref="A29:B29"/>
    <mergeCell ref="C29:D29"/>
    <mergeCell ref="F29:G29"/>
    <mergeCell ref="A26:B26"/>
    <mergeCell ref="C26:D26"/>
    <mergeCell ref="F26:G26"/>
    <mergeCell ref="A27:B27"/>
    <mergeCell ref="C27:D27"/>
    <mergeCell ref="F27:G27"/>
    <mergeCell ref="A25:G25"/>
    <mergeCell ref="A17:G17"/>
    <mergeCell ref="C18:D18"/>
    <mergeCell ref="E18:F18"/>
    <mergeCell ref="C19:D19"/>
    <mergeCell ref="E19:F19"/>
    <mergeCell ref="C20:D20"/>
    <mergeCell ref="E20:F20"/>
    <mergeCell ref="C21:D21"/>
    <mergeCell ref="E21:F21"/>
    <mergeCell ref="C22:D22"/>
    <mergeCell ref="E22:F22"/>
    <mergeCell ref="A23:G23"/>
    <mergeCell ref="A16:G16"/>
    <mergeCell ref="B5:C5"/>
    <mergeCell ref="E5:F5"/>
    <mergeCell ref="B6:C6"/>
    <mergeCell ref="E6:F6"/>
    <mergeCell ref="B7:C7"/>
    <mergeCell ref="E7:F7"/>
    <mergeCell ref="B8:C8"/>
    <mergeCell ref="E8:F8"/>
    <mergeCell ref="A9:G9"/>
    <mergeCell ref="A11:G11"/>
    <mergeCell ref="A14:G14"/>
    <mergeCell ref="A1:G1"/>
    <mergeCell ref="A2:G2"/>
    <mergeCell ref="B3:C3"/>
    <mergeCell ref="E3:F3"/>
    <mergeCell ref="B4:C4"/>
    <mergeCell ref="E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ED2A2-3340-4F8B-815C-8ABABB293233}">
  <dimension ref="A1:G42"/>
  <sheetViews>
    <sheetView topLeftCell="A19" workbookViewId="0">
      <selection activeCell="A32" sqref="A32:G42"/>
    </sheetView>
  </sheetViews>
  <sheetFormatPr baseColWidth="10" defaultRowHeight="15"/>
  <cols>
    <col min="7" max="7" width="64" customWidth="1"/>
  </cols>
  <sheetData>
    <row r="1" spans="1:7" ht="16.5">
      <c r="A1" s="273" t="s">
        <v>118</v>
      </c>
      <c r="B1" s="273"/>
      <c r="C1" s="273"/>
      <c r="D1" s="273"/>
      <c r="E1" s="273"/>
      <c r="F1" s="273"/>
      <c r="G1" s="273"/>
    </row>
    <row r="2" spans="1:7" ht="16.5">
      <c r="A2" s="274" t="s">
        <v>77</v>
      </c>
      <c r="B2" s="274"/>
      <c r="C2" s="274"/>
      <c r="D2" s="274"/>
      <c r="E2" s="274"/>
      <c r="F2" s="274"/>
      <c r="G2" s="274"/>
    </row>
    <row r="3" spans="1:7" ht="78.75">
      <c r="A3" s="32" t="s">
        <v>8</v>
      </c>
      <c r="B3" s="220" t="s">
        <v>78</v>
      </c>
      <c r="C3" s="220"/>
      <c r="D3" s="32" t="s">
        <v>9</v>
      </c>
      <c r="E3" s="220" t="s">
        <v>10</v>
      </c>
      <c r="F3" s="220"/>
      <c r="G3" s="13" t="s">
        <v>11</v>
      </c>
    </row>
    <row r="4" spans="1:7" ht="267.75">
      <c r="A4" s="26" t="s">
        <v>12</v>
      </c>
      <c r="B4" s="231" t="s">
        <v>128</v>
      </c>
      <c r="C4" s="231"/>
      <c r="D4" s="14" t="s">
        <v>129</v>
      </c>
      <c r="E4" s="291"/>
      <c r="F4" s="291"/>
      <c r="G4" s="15"/>
    </row>
    <row r="5" spans="1:7" ht="346.5">
      <c r="A5" s="26" t="s">
        <v>13</v>
      </c>
      <c r="B5" s="231" t="s">
        <v>130</v>
      </c>
      <c r="C5" s="231"/>
      <c r="D5" s="27" t="s">
        <v>131</v>
      </c>
      <c r="E5" s="291"/>
      <c r="F5" s="291"/>
      <c r="G5" s="15"/>
    </row>
    <row r="6" spans="1:7" ht="299.25">
      <c r="A6" s="26" t="s">
        <v>14</v>
      </c>
      <c r="B6" s="231" t="s">
        <v>132</v>
      </c>
      <c r="C6" s="231"/>
      <c r="D6" s="26" t="s">
        <v>133</v>
      </c>
      <c r="E6" s="291"/>
      <c r="F6" s="291"/>
      <c r="G6" s="15"/>
    </row>
    <row r="7" spans="1:7" ht="283.5">
      <c r="A7" s="26" t="s">
        <v>74</v>
      </c>
      <c r="B7" s="231" t="s">
        <v>134</v>
      </c>
      <c r="C7" s="231"/>
      <c r="D7" s="26" t="s">
        <v>135</v>
      </c>
      <c r="E7" s="291"/>
      <c r="F7" s="291"/>
      <c r="G7" s="15"/>
    </row>
    <row r="8" spans="1:7" ht="283.5">
      <c r="A8" s="26" t="s">
        <v>75</v>
      </c>
      <c r="B8" s="231" t="s">
        <v>136</v>
      </c>
      <c r="C8" s="231"/>
      <c r="D8" s="17" t="s">
        <v>137</v>
      </c>
      <c r="E8" s="291"/>
      <c r="F8" s="291"/>
      <c r="G8" s="15"/>
    </row>
    <row r="9" spans="1:7" ht="15.75">
      <c r="A9" s="203" t="s">
        <v>88</v>
      </c>
      <c r="B9" s="203"/>
      <c r="C9" s="203"/>
      <c r="D9" s="203"/>
      <c r="E9" s="203"/>
      <c r="F9" s="203"/>
      <c r="G9" s="203"/>
    </row>
    <row r="11" spans="1:7" ht="16.5">
      <c r="A11" s="293" t="s">
        <v>112</v>
      </c>
      <c r="B11" s="293"/>
      <c r="C11" s="293"/>
      <c r="D11" s="293"/>
      <c r="E11" s="293"/>
      <c r="F11" s="293"/>
      <c r="G11" s="293"/>
    </row>
    <row r="12" spans="1:7" ht="15.75">
      <c r="A12" s="7" t="s">
        <v>26</v>
      </c>
      <c r="B12" s="7" t="s">
        <v>27</v>
      </c>
      <c r="C12" s="7" t="s">
        <v>28</v>
      </c>
      <c r="D12" s="7" t="s">
        <v>29</v>
      </c>
      <c r="E12" s="7" t="s">
        <v>30</v>
      </c>
      <c r="F12" s="7" t="s">
        <v>31</v>
      </c>
      <c r="G12" s="28" t="s">
        <v>32</v>
      </c>
    </row>
    <row r="13" spans="1:7" ht="15.75">
      <c r="A13" s="17"/>
      <c r="B13" s="18"/>
      <c r="C13" s="18"/>
      <c r="D13" s="15"/>
      <c r="E13" s="19"/>
      <c r="F13" s="20"/>
      <c r="G13" s="20"/>
    </row>
    <row r="14" spans="1:7" ht="15.75">
      <c r="A14" s="294" t="s">
        <v>86</v>
      </c>
      <c r="B14" s="291"/>
      <c r="C14" s="291"/>
      <c r="D14" s="291"/>
      <c r="E14" s="291"/>
      <c r="F14" s="291"/>
      <c r="G14" s="291"/>
    </row>
    <row r="16" spans="1:7" ht="18.75">
      <c r="A16" s="292" t="s">
        <v>115</v>
      </c>
      <c r="B16" s="292"/>
      <c r="C16" s="292"/>
      <c r="D16" s="292"/>
      <c r="E16" s="292"/>
      <c r="F16" s="292"/>
      <c r="G16" s="292"/>
    </row>
    <row r="17" spans="1:7" ht="16.5">
      <c r="A17" s="293" t="s">
        <v>45</v>
      </c>
      <c r="B17" s="293"/>
      <c r="C17" s="293"/>
      <c r="D17" s="293"/>
      <c r="E17" s="293"/>
      <c r="F17" s="293"/>
      <c r="G17" s="293"/>
    </row>
    <row r="18" spans="1:7" ht="31.5">
      <c r="A18" s="28" t="s">
        <v>25</v>
      </c>
      <c r="B18" s="28" t="s">
        <v>46</v>
      </c>
      <c r="C18" s="279" t="s">
        <v>26</v>
      </c>
      <c r="D18" s="279"/>
      <c r="E18" s="279" t="s">
        <v>47</v>
      </c>
      <c r="F18" s="279"/>
      <c r="G18" s="28" t="s">
        <v>48</v>
      </c>
    </row>
    <row r="19" spans="1:7" ht="15.75">
      <c r="A19" s="26"/>
      <c r="B19" s="26"/>
      <c r="C19" s="203"/>
      <c r="D19" s="203"/>
      <c r="E19" s="203"/>
      <c r="F19" s="203"/>
      <c r="G19" s="15"/>
    </row>
    <row r="20" spans="1:7" ht="15.75">
      <c r="A20" s="26"/>
      <c r="B20" s="26"/>
      <c r="C20" s="203"/>
      <c r="D20" s="203"/>
      <c r="E20" s="203"/>
      <c r="F20" s="203"/>
      <c r="G20" s="15"/>
    </row>
    <row r="21" spans="1:7" ht="15.75">
      <c r="A21" s="31"/>
      <c r="B21" s="31"/>
      <c r="C21" s="203"/>
      <c r="D21" s="203"/>
      <c r="E21" s="203"/>
      <c r="F21" s="203"/>
      <c r="G21" s="15"/>
    </row>
    <row r="22" spans="1:7" ht="15.75">
      <c r="A22" s="31"/>
      <c r="B22" s="31"/>
      <c r="C22" s="203"/>
      <c r="D22" s="203"/>
      <c r="E22" s="203"/>
      <c r="F22" s="203"/>
      <c r="G22" s="15"/>
    </row>
    <row r="23" spans="1:7" ht="15.75">
      <c r="A23" s="294" t="s">
        <v>87</v>
      </c>
      <c r="B23" s="291"/>
      <c r="C23" s="291"/>
      <c r="D23" s="291"/>
      <c r="E23" s="291"/>
      <c r="F23" s="291"/>
      <c r="G23" s="291"/>
    </row>
    <row r="24" spans="1:7" ht="15.75">
      <c r="A24" s="6"/>
      <c r="B24" s="6"/>
      <c r="C24" s="6"/>
      <c r="D24" s="6"/>
      <c r="E24" s="6"/>
      <c r="F24" s="6"/>
      <c r="G24" s="6"/>
    </row>
    <row r="25" spans="1:7" ht="16.5">
      <c r="A25" s="295" t="s">
        <v>107</v>
      </c>
      <c r="B25" s="296"/>
      <c r="C25" s="296"/>
      <c r="D25" s="296"/>
      <c r="E25" s="296"/>
      <c r="F25" s="296"/>
      <c r="G25" s="297"/>
    </row>
    <row r="26" spans="1:7" ht="15.75">
      <c r="A26" s="298" t="s">
        <v>90</v>
      </c>
      <c r="B26" s="299"/>
      <c r="C26" s="298" t="s">
        <v>26</v>
      </c>
      <c r="D26" s="299"/>
      <c r="E26" s="9" t="s">
        <v>82</v>
      </c>
      <c r="F26" s="298" t="s">
        <v>91</v>
      </c>
      <c r="G26" s="299"/>
    </row>
    <row r="27" spans="1:7" ht="15.75">
      <c r="A27" s="181"/>
      <c r="B27" s="182"/>
      <c r="C27" s="181"/>
      <c r="D27" s="182"/>
      <c r="E27" s="22"/>
      <c r="F27" s="181"/>
      <c r="G27" s="182"/>
    </row>
    <row r="28" spans="1:7" ht="15.75">
      <c r="A28" s="181"/>
      <c r="B28" s="182"/>
      <c r="C28" s="181"/>
      <c r="D28" s="182"/>
      <c r="E28" s="22"/>
      <c r="F28" s="181"/>
      <c r="G28" s="182"/>
    </row>
    <row r="29" spans="1:7" ht="15.75">
      <c r="A29" s="181"/>
      <c r="B29" s="182"/>
      <c r="C29" s="181"/>
      <c r="D29" s="182"/>
      <c r="E29" s="22"/>
      <c r="F29" s="181"/>
      <c r="G29" s="182"/>
    </row>
    <row r="30" spans="1:7" ht="15.75">
      <c r="A30" s="294" t="s">
        <v>87</v>
      </c>
      <c r="B30" s="291"/>
      <c r="C30" s="291"/>
      <c r="D30" s="291"/>
      <c r="E30" s="291"/>
      <c r="F30" s="291"/>
      <c r="G30" s="291"/>
    </row>
    <row r="32" spans="1:7" ht="18.75">
      <c r="A32" s="300" t="s">
        <v>119</v>
      </c>
      <c r="B32" s="301"/>
      <c r="C32" s="301"/>
      <c r="D32" s="301"/>
      <c r="E32" s="301"/>
      <c r="F32" s="301"/>
      <c r="G32" s="302"/>
    </row>
    <row r="33" spans="1:7" ht="16.5">
      <c r="A33" s="303" t="s">
        <v>120</v>
      </c>
      <c r="B33" s="304"/>
      <c r="C33" s="304"/>
      <c r="D33" s="304"/>
      <c r="E33" s="304"/>
      <c r="F33" s="304"/>
      <c r="G33" s="305"/>
    </row>
    <row r="34" spans="1:7" ht="15.75">
      <c r="A34" s="298" t="s">
        <v>99</v>
      </c>
      <c r="B34" s="299"/>
      <c r="C34" s="306" t="s">
        <v>100</v>
      </c>
      <c r="D34" s="307"/>
      <c r="E34" s="298" t="s">
        <v>91</v>
      </c>
      <c r="F34" s="308"/>
      <c r="G34" s="299"/>
    </row>
    <row r="35" spans="1:7" ht="15.75">
      <c r="A35" s="162"/>
      <c r="B35" s="163"/>
      <c r="C35" s="162"/>
      <c r="D35" s="163"/>
      <c r="E35" s="33"/>
      <c r="F35" s="24"/>
      <c r="G35" s="34"/>
    </row>
    <row r="36" spans="1:7" ht="15.75">
      <c r="A36" s="162"/>
      <c r="B36" s="163"/>
      <c r="C36" s="162"/>
      <c r="D36" s="163"/>
      <c r="E36" s="33"/>
      <c r="F36" s="24"/>
      <c r="G36" s="34"/>
    </row>
    <row r="37" spans="1:7" ht="15.75">
      <c r="A37" s="162"/>
      <c r="B37" s="163"/>
      <c r="C37" s="162"/>
      <c r="D37" s="163"/>
      <c r="E37" s="33"/>
      <c r="F37" s="24"/>
      <c r="G37" s="34"/>
    </row>
    <row r="38" spans="1:7" ht="15.75">
      <c r="A38" s="162"/>
      <c r="B38" s="163"/>
      <c r="C38" s="162"/>
      <c r="D38" s="163"/>
      <c r="E38" s="33"/>
      <c r="F38" s="24"/>
      <c r="G38" s="34"/>
    </row>
    <row r="39" spans="1:7" ht="15.75">
      <c r="A39" s="162"/>
      <c r="B39" s="163"/>
      <c r="C39" s="162"/>
      <c r="D39" s="163"/>
      <c r="E39" s="33"/>
      <c r="F39" s="24"/>
      <c r="G39" s="34"/>
    </row>
    <row r="40" spans="1:7" ht="15.75">
      <c r="A40" s="162"/>
      <c r="B40" s="163"/>
      <c r="C40" s="162"/>
      <c r="D40" s="163"/>
      <c r="E40" s="33"/>
      <c r="F40" s="24"/>
      <c r="G40" s="34"/>
    </row>
    <row r="41" spans="1:7" ht="15.75">
      <c r="A41" s="162"/>
      <c r="B41" s="163"/>
      <c r="C41" s="162"/>
      <c r="D41" s="163"/>
      <c r="E41" s="33"/>
      <c r="F41" s="24"/>
      <c r="G41" s="34"/>
    </row>
    <row r="42" spans="1:7" ht="15.75">
      <c r="A42" s="294" t="s">
        <v>87</v>
      </c>
      <c r="B42" s="291"/>
      <c r="C42" s="291"/>
      <c r="D42" s="291"/>
      <c r="E42" s="291"/>
      <c r="F42" s="291"/>
      <c r="G42" s="291"/>
    </row>
  </sheetData>
  <mergeCells count="64">
    <mergeCell ref="A41:B41"/>
    <mergeCell ref="C41:D41"/>
    <mergeCell ref="A42:G42"/>
    <mergeCell ref="A38:B38"/>
    <mergeCell ref="C38:D38"/>
    <mergeCell ref="A39:B39"/>
    <mergeCell ref="C39:D39"/>
    <mergeCell ref="A40:B40"/>
    <mergeCell ref="C40:D40"/>
    <mergeCell ref="A35:B35"/>
    <mergeCell ref="C35:D35"/>
    <mergeCell ref="A36:B36"/>
    <mergeCell ref="C36:D36"/>
    <mergeCell ref="A37:B37"/>
    <mergeCell ref="C37:D37"/>
    <mergeCell ref="A30:G30"/>
    <mergeCell ref="A32:G32"/>
    <mergeCell ref="A33:G33"/>
    <mergeCell ref="A34:B34"/>
    <mergeCell ref="C34:D34"/>
    <mergeCell ref="E34:G34"/>
    <mergeCell ref="A28:B28"/>
    <mergeCell ref="C28:D28"/>
    <mergeCell ref="F28:G28"/>
    <mergeCell ref="A29:B29"/>
    <mergeCell ref="C29:D29"/>
    <mergeCell ref="F29:G29"/>
    <mergeCell ref="A26:B26"/>
    <mergeCell ref="C26:D26"/>
    <mergeCell ref="F26:G26"/>
    <mergeCell ref="A27:B27"/>
    <mergeCell ref="C27:D27"/>
    <mergeCell ref="F27:G27"/>
    <mergeCell ref="A25:G25"/>
    <mergeCell ref="A17:G17"/>
    <mergeCell ref="C18:D18"/>
    <mergeCell ref="E18:F18"/>
    <mergeCell ref="C19:D19"/>
    <mergeCell ref="E19:F19"/>
    <mergeCell ref="C20:D20"/>
    <mergeCell ref="E20:F20"/>
    <mergeCell ref="C21:D21"/>
    <mergeCell ref="E21:F21"/>
    <mergeCell ref="C22:D22"/>
    <mergeCell ref="E22:F22"/>
    <mergeCell ref="A23:G23"/>
    <mergeCell ref="A16:G16"/>
    <mergeCell ref="B5:C5"/>
    <mergeCell ref="E5:F5"/>
    <mergeCell ref="B6:C6"/>
    <mergeCell ref="E6:F6"/>
    <mergeCell ref="B7:C7"/>
    <mergeCell ref="E7:F7"/>
    <mergeCell ref="B8:C8"/>
    <mergeCell ref="E8:F8"/>
    <mergeCell ref="A9:G9"/>
    <mergeCell ref="A11:G11"/>
    <mergeCell ref="A14:G14"/>
    <mergeCell ref="A1:G1"/>
    <mergeCell ref="A2:G2"/>
    <mergeCell ref="B3:C3"/>
    <mergeCell ref="E3:F3"/>
    <mergeCell ref="B4:C4"/>
    <mergeCell ref="E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D255-810E-4187-AC55-F95688914BD2}">
  <dimension ref="A1:G31"/>
  <sheetViews>
    <sheetView workbookViewId="0">
      <selection activeCell="A18" sqref="A18:G31"/>
    </sheetView>
  </sheetViews>
  <sheetFormatPr baseColWidth="10" defaultRowHeight="15"/>
  <cols>
    <col min="7" max="7" width="37.5703125" customWidth="1"/>
  </cols>
  <sheetData>
    <row r="1" spans="1:7" ht="18.75">
      <c r="A1" s="309" t="s">
        <v>102</v>
      </c>
      <c r="B1" s="309"/>
      <c r="C1" s="309"/>
      <c r="D1" s="309"/>
      <c r="E1" s="309"/>
      <c r="F1" s="309"/>
      <c r="G1" s="309"/>
    </row>
    <row r="2" spans="1:7" ht="16.5">
      <c r="A2" s="293" t="s">
        <v>103</v>
      </c>
      <c r="B2" s="293"/>
      <c r="C2" s="293"/>
      <c r="D2" s="293"/>
      <c r="E2" s="293"/>
      <c r="F2" s="293"/>
      <c r="G2" s="293"/>
    </row>
    <row r="3" spans="1:7" ht="15.75">
      <c r="A3" s="28" t="s">
        <v>15</v>
      </c>
      <c r="B3" s="279" t="s">
        <v>64</v>
      </c>
      <c r="C3" s="279"/>
      <c r="D3" s="279"/>
      <c r="E3" s="279" t="s">
        <v>80</v>
      </c>
      <c r="F3" s="279"/>
      <c r="G3" s="279"/>
    </row>
    <row r="4" spans="1:7" ht="15.75">
      <c r="A4" s="26" t="s">
        <v>17</v>
      </c>
      <c r="B4" s="310"/>
      <c r="C4" s="311"/>
      <c r="D4" s="312"/>
      <c r="E4" s="211"/>
      <c r="F4" s="211"/>
      <c r="G4" s="211"/>
    </row>
    <row r="5" spans="1:7" ht="15.75">
      <c r="A5" s="26" t="s">
        <v>18</v>
      </c>
      <c r="B5" s="310"/>
      <c r="C5" s="311"/>
      <c r="D5" s="312"/>
      <c r="E5" s="211"/>
      <c r="F5" s="211"/>
      <c r="G5" s="211"/>
    </row>
    <row r="6" spans="1:7" ht="15.75">
      <c r="A6" s="26" t="s">
        <v>19</v>
      </c>
      <c r="B6" s="310"/>
      <c r="C6" s="311"/>
      <c r="D6" s="312"/>
      <c r="E6" s="211"/>
      <c r="F6" s="211"/>
      <c r="G6" s="211"/>
    </row>
    <row r="7" spans="1:7" ht="15.75">
      <c r="A7" s="26" t="s">
        <v>20</v>
      </c>
      <c r="B7" s="310"/>
      <c r="C7" s="311"/>
      <c r="D7" s="312"/>
      <c r="E7" s="211"/>
      <c r="F7" s="211"/>
      <c r="G7" s="211"/>
    </row>
    <row r="8" spans="1:7" ht="15.75">
      <c r="A8" s="26" t="s">
        <v>23</v>
      </c>
      <c r="B8" s="310"/>
      <c r="C8" s="311"/>
      <c r="D8" s="312"/>
      <c r="E8" s="211"/>
      <c r="F8" s="211"/>
      <c r="G8" s="211"/>
    </row>
    <row r="9" spans="1:7" ht="15.75">
      <c r="A9" s="26" t="s">
        <v>24</v>
      </c>
      <c r="B9" s="310"/>
      <c r="C9" s="311"/>
      <c r="D9" s="312"/>
      <c r="E9" s="211"/>
      <c r="F9" s="211"/>
      <c r="G9" s="211"/>
    </row>
    <row r="10" spans="1:7" ht="15.75">
      <c r="A10" s="26" t="s">
        <v>67</v>
      </c>
      <c r="B10" s="310"/>
      <c r="C10" s="311"/>
      <c r="D10" s="312"/>
      <c r="E10" s="211"/>
      <c r="F10" s="211"/>
      <c r="G10" s="211"/>
    </row>
    <row r="11" spans="1:7" ht="15.75">
      <c r="A11" s="26" t="s">
        <v>68</v>
      </c>
      <c r="B11" s="310"/>
      <c r="C11" s="311"/>
      <c r="D11" s="312"/>
      <c r="E11" s="211"/>
      <c r="F11" s="211"/>
      <c r="G11" s="211"/>
    </row>
    <row r="12" spans="1:7" ht="15.75">
      <c r="A12" s="26" t="s">
        <v>69</v>
      </c>
      <c r="B12" s="310"/>
      <c r="C12" s="311"/>
      <c r="D12" s="312"/>
      <c r="E12" s="211"/>
      <c r="F12" s="211"/>
      <c r="G12" s="211"/>
    </row>
    <row r="13" spans="1:7" ht="15.75">
      <c r="A13" s="26" t="s">
        <v>70</v>
      </c>
      <c r="B13" s="310"/>
      <c r="C13" s="311"/>
      <c r="D13" s="312"/>
      <c r="E13" s="211"/>
      <c r="F13" s="211"/>
      <c r="G13" s="211"/>
    </row>
    <row r="14" spans="1:7" ht="15.75">
      <c r="A14" s="26" t="s">
        <v>71</v>
      </c>
      <c r="B14" s="310"/>
      <c r="C14" s="311"/>
      <c r="D14" s="312"/>
      <c r="E14" s="211"/>
      <c r="F14" s="211"/>
      <c r="G14" s="211"/>
    </row>
    <row r="15" spans="1:7" ht="15.75">
      <c r="A15" s="26" t="s">
        <v>72</v>
      </c>
      <c r="B15" s="310"/>
      <c r="C15" s="311"/>
      <c r="D15" s="312"/>
      <c r="E15" s="211"/>
      <c r="F15" s="211"/>
      <c r="G15" s="211"/>
    </row>
    <row r="16" spans="1:7" ht="15.75">
      <c r="A16" s="294" t="s">
        <v>87</v>
      </c>
      <c r="B16" s="291"/>
      <c r="C16" s="291"/>
      <c r="D16" s="291"/>
      <c r="E16" s="291"/>
      <c r="F16" s="291"/>
      <c r="G16" s="291"/>
    </row>
    <row r="18" spans="1:7" ht="16.5">
      <c r="A18" s="293" t="s">
        <v>113</v>
      </c>
      <c r="B18" s="293"/>
      <c r="C18" s="293"/>
      <c r="D18" s="293"/>
      <c r="E18" s="293"/>
      <c r="F18" s="293"/>
      <c r="G18" s="293"/>
    </row>
    <row r="19" spans="1:7" ht="78.75">
      <c r="A19" s="7" t="s">
        <v>33</v>
      </c>
      <c r="B19" s="7" t="s">
        <v>34</v>
      </c>
      <c r="C19" s="8" t="s">
        <v>83</v>
      </c>
      <c r="D19" s="7" t="s">
        <v>35</v>
      </c>
      <c r="E19" s="7" t="s">
        <v>36</v>
      </c>
      <c r="F19" s="28" t="s">
        <v>37</v>
      </c>
      <c r="G19" s="7" t="s">
        <v>38</v>
      </c>
    </row>
    <row r="20" spans="1:7" ht="15.75">
      <c r="A20" s="15"/>
      <c r="B20" s="15"/>
      <c r="C20" s="15"/>
      <c r="D20" s="15"/>
      <c r="E20" s="15"/>
      <c r="F20" s="15"/>
      <c r="G20" s="15"/>
    </row>
    <row r="21" spans="1:7" ht="15.75">
      <c r="A21" s="15"/>
      <c r="B21" s="15"/>
      <c r="C21" s="15"/>
      <c r="D21" s="15"/>
      <c r="E21" s="15"/>
      <c r="F21" s="15"/>
      <c r="G21" s="15"/>
    </row>
    <row r="22" spans="1:7" ht="15.75">
      <c r="A22" s="15"/>
      <c r="B22" s="15"/>
      <c r="C22" s="15"/>
      <c r="D22" s="15"/>
      <c r="E22" s="15"/>
      <c r="F22" s="15"/>
      <c r="G22" s="15"/>
    </row>
    <row r="23" spans="1:7" ht="15.75">
      <c r="A23" s="294" t="s">
        <v>87</v>
      </c>
      <c r="B23" s="291"/>
      <c r="C23" s="291"/>
      <c r="D23" s="291"/>
      <c r="E23" s="291"/>
      <c r="F23" s="291"/>
      <c r="G23" s="291"/>
    </row>
    <row r="24" spans="1:7" ht="15.75">
      <c r="A24" s="6"/>
      <c r="B24" s="6"/>
      <c r="C24" s="6"/>
      <c r="D24" s="6"/>
      <c r="E24" s="6"/>
      <c r="F24" s="6"/>
      <c r="G24" s="6"/>
    </row>
    <row r="25" spans="1:7" ht="16.5">
      <c r="A25" s="293" t="s">
        <v>114</v>
      </c>
      <c r="B25" s="293"/>
      <c r="C25" s="293"/>
      <c r="D25" s="293"/>
      <c r="E25" s="293"/>
      <c r="F25" s="293"/>
      <c r="G25" s="293"/>
    </row>
    <row r="26" spans="1:7" ht="15.75">
      <c r="A26" s="313" t="s">
        <v>106</v>
      </c>
      <c r="B26" s="314"/>
      <c r="C26" s="7" t="s">
        <v>26</v>
      </c>
      <c r="D26" s="7" t="s">
        <v>39</v>
      </c>
      <c r="E26" s="7" t="s">
        <v>40</v>
      </c>
      <c r="F26" s="7" t="s">
        <v>41</v>
      </c>
      <c r="G26" s="28" t="s">
        <v>42</v>
      </c>
    </row>
    <row r="27" spans="1:7" ht="15.75">
      <c r="A27" s="15"/>
      <c r="B27" s="21"/>
      <c r="C27" s="15"/>
      <c r="D27" s="15"/>
      <c r="E27" s="15"/>
      <c r="F27" s="15"/>
      <c r="G27" s="15"/>
    </row>
    <row r="28" spans="1:7" ht="15.75">
      <c r="A28" s="15"/>
      <c r="B28" s="21"/>
      <c r="C28" s="15"/>
      <c r="D28" s="15"/>
      <c r="E28" s="15"/>
      <c r="F28" s="15"/>
      <c r="G28" s="15"/>
    </row>
    <row r="29" spans="1:7" ht="15.75">
      <c r="A29" s="15"/>
      <c r="B29" s="15" t="s">
        <v>43</v>
      </c>
      <c r="C29" s="15"/>
      <c r="D29" s="15"/>
      <c r="E29" s="15"/>
      <c r="F29" s="15"/>
      <c r="G29" s="15"/>
    </row>
    <row r="30" spans="1:7" ht="15.75">
      <c r="A30" s="15"/>
      <c r="B30" s="15"/>
      <c r="C30" s="15"/>
      <c r="D30" s="15"/>
      <c r="E30" s="15"/>
      <c r="F30" s="15"/>
      <c r="G30" s="15"/>
    </row>
    <row r="31" spans="1:7" ht="15.75">
      <c r="A31" s="294" t="s">
        <v>87</v>
      </c>
      <c r="B31" s="291"/>
      <c r="C31" s="291"/>
      <c r="D31" s="291"/>
      <c r="E31" s="291"/>
      <c r="F31" s="291"/>
      <c r="G31" s="291"/>
    </row>
  </sheetData>
  <mergeCells count="34">
    <mergeCell ref="A23:G23"/>
    <mergeCell ref="A25:G25"/>
    <mergeCell ref="A26:B26"/>
    <mergeCell ref="A31:G31"/>
    <mergeCell ref="B14:D14"/>
    <mergeCell ref="E14:G14"/>
    <mergeCell ref="B15:D15"/>
    <mergeCell ref="E15:G15"/>
    <mergeCell ref="A16:G16"/>
    <mergeCell ref="A18:G18"/>
    <mergeCell ref="B11:D11"/>
    <mergeCell ref="E11:G11"/>
    <mergeCell ref="B12:D12"/>
    <mergeCell ref="E12:G12"/>
    <mergeCell ref="B13:D13"/>
    <mergeCell ref="E13:G13"/>
    <mergeCell ref="B8:D8"/>
    <mergeCell ref="E8:G8"/>
    <mergeCell ref="B9:D9"/>
    <mergeCell ref="E9:G9"/>
    <mergeCell ref="B10:D10"/>
    <mergeCell ref="E10:G10"/>
    <mergeCell ref="B5:D5"/>
    <mergeCell ref="E5:G5"/>
    <mergeCell ref="B6:D6"/>
    <mergeCell ref="E6:G6"/>
    <mergeCell ref="B7:D7"/>
    <mergeCell ref="E7:G7"/>
    <mergeCell ref="A1:G1"/>
    <mergeCell ref="A2:G2"/>
    <mergeCell ref="B3:D3"/>
    <mergeCell ref="E3:G3"/>
    <mergeCell ref="B4:D4"/>
    <mergeCell ref="E4:G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C241-FD87-4C43-8F2E-B60378A0AF02}">
  <dimension ref="A1:G7"/>
  <sheetViews>
    <sheetView workbookViewId="0">
      <selection sqref="A1:G7"/>
    </sheetView>
  </sheetViews>
  <sheetFormatPr baseColWidth="10" defaultRowHeight="15"/>
  <cols>
    <col min="7" max="7" width="45.85546875" customWidth="1"/>
  </cols>
  <sheetData>
    <row r="1" spans="1:7" ht="16.5">
      <c r="A1" s="315" t="s">
        <v>110</v>
      </c>
      <c r="B1" s="315"/>
      <c r="C1" s="315"/>
      <c r="D1" s="315"/>
      <c r="E1" s="315"/>
      <c r="F1" s="315"/>
      <c r="G1" s="315"/>
    </row>
    <row r="2" spans="1:7" ht="15.75">
      <c r="A2" s="316" t="s">
        <v>61</v>
      </c>
      <c r="B2" s="316"/>
      <c r="C2" s="316"/>
      <c r="D2" s="316" t="s">
        <v>66</v>
      </c>
      <c r="E2" s="316"/>
      <c r="F2" s="316"/>
      <c r="G2" s="316"/>
    </row>
    <row r="3" spans="1:7" ht="15.75">
      <c r="A3" s="294">
        <v>2019</v>
      </c>
      <c r="B3" s="294"/>
      <c r="C3" s="294"/>
      <c r="D3" s="291"/>
      <c r="E3" s="291"/>
      <c r="F3" s="291"/>
      <c r="G3" s="291"/>
    </row>
    <row r="4" spans="1:7" ht="15.75">
      <c r="A4" s="294">
        <v>2020</v>
      </c>
      <c r="B4" s="294"/>
      <c r="C4" s="294"/>
      <c r="D4" s="291"/>
      <c r="E4" s="291"/>
      <c r="F4" s="291"/>
      <c r="G4" s="291"/>
    </row>
    <row r="5" spans="1:7" ht="15.75">
      <c r="A5" s="294">
        <v>2021</v>
      </c>
      <c r="B5" s="294"/>
      <c r="C5" s="294"/>
      <c r="D5" s="291"/>
      <c r="E5" s="291"/>
      <c r="F5" s="291"/>
      <c r="G5" s="291"/>
    </row>
    <row r="6" spans="1:7" ht="15.75">
      <c r="A6" s="294">
        <v>2022</v>
      </c>
      <c r="B6" s="294"/>
      <c r="C6" s="294"/>
      <c r="D6" s="291"/>
      <c r="E6" s="291"/>
      <c r="F6" s="291"/>
      <c r="G6" s="291"/>
    </row>
    <row r="7" spans="1:7" ht="15.75">
      <c r="A7" s="294" t="s">
        <v>87</v>
      </c>
      <c r="B7" s="291"/>
      <c r="C7" s="291"/>
      <c r="D7" s="291"/>
      <c r="E7" s="291"/>
      <c r="F7" s="291"/>
      <c r="G7" s="291"/>
    </row>
  </sheetData>
  <mergeCells count="12">
    <mergeCell ref="A5:C5"/>
    <mergeCell ref="D5:G5"/>
    <mergeCell ref="A6:C6"/>
    <mergeCell ref="D6:G6"/>
    <mergeCell ref="A7:G7"/>
    <mergeCell ref="A4:C4"/>
    <mergeCell ref="D4:G4"/>
    <mergeCell ref="A1:G1"/>
    <mergeCell ref="A2:C2"/>
    <mergeCell ref="D2:G2"/>
    <mergeCell ref="A3:C3"/>
    <mergeCell ref="D3: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C948-973D-4D2A-83E1-7EBEEB166029}">
  <dimension ref="A1:G31"/>
  <sheetViews>
    <sheetView workbookViewId="0">
      <selection activeCell="A19" sqref="A19:G21"/>
    </sheetView>
  </sheetViews>
  <sheetFormatPr baseColWidth="10" defaultRowHeight="15"/>
  <cols>
    <col min="7" max="7" width="57.7109375" customWidth="1"/>
  </cols>
  <sheetData>
    <row r="1" spans="1:7" ht="16.5">
      <c r="A1" s="293" t="s">
        <v>104</v>
      </c>
      <c r="B1" s="293"/>
      <c r="C1" s="293"/>
      <c r="D1" s="293"/>
      <c r="E1" s="293"/>
      <c r="F1" s="293"/>
      <c r="G1" s="293"/>
    </row>
    <row r="2" spans="1:7" ht="15.75">
      <c r="A2" s="28" t="s">
        <v>15</v>
      </c>
      <c r="B2" s="279" t="s">
        <v>16</v>
      </c>
      <c r="C2" s="279"/>
      <c r="D2" s="279"/>
      <c r="E2" s="316" t="s">
        <v>79</v>
      </c>
      <c r="F2" s="316"/>
      <c r="G2" s="316"/>
    </row>
    <row r="3" spans="1:7" ht="15.75">
      <c r="A3" s="42" t="s">
        <v>17</v>
      </c>
      <c r="B3" s="263">
        <v>1</v>
      </c>
      <c r="C3" s="211"/>
      <c r="D3" s="211"/>
      <c r="E3" s="317" t="s">
        <v>179</v>
      </c>
      <c r="F3" s="211"/>
      <c r="G3" s="211"/>
    </row>
    <row r="4" spans="1:7" ht="15.75">
      <c r="A4" s="42" t="s">
        <v>18</v>
      </c>
      <c r="B4" s="263">
        <v>1</v>
      </c>
      <c r="C4" s="211"/>
      <c r="D4" s="211"/>
      <c r="E4" s="317" t="s">
        <v>179</v>
      </c>
      <c r="F4" s="211"/>
      <c r="G4" s="211"/>
    </row>
    <row r="5" spans="1:7" ht="15.75">
      <c r="A5" s="42" t="s">
        <v>19</v>
      </c>
      <c r="B5" s="263">
        <v>1</v>
      </c>
      <c r="C5" s="211"/>
      <c r="D5" s="211"/>
      <c r="E5" s="317" t="s">
        <v>179</v>
      </c>
      <c r="F5" s="211"/>
      <c r="G5" s="211"/>
    </row>
    <row r="6" spans="1:7" ht="15.75">
      <c r="A6" s="26" t="s">
        <v>20</v>
      </c>
      <c r="B6" s="211"/>
      <c r="C6" s="211"/>
      <c r="D6" s="211"/>
      <c r="E6" s="211"/>
      <c r="F6" s="211"/>
      <c r="G6" s="211"/>
    </row>
    <row r="7" spans="1:7" ht="15.75">
      <c r="A7" s="26" t="s">
        <v>23</v>
      </c>
      <c r="B7" s="211"/>
      <c r="C7" s="211"/>
      <c r="D7" s="211"/>
      <c r="E7" s="211"/>
      <c r="F7" s="211"/>
      <c r="G7" s="211"/>
    </row>
    <row r="8" spans="1:7" ht="15.75">
      <c r="A8" s="26" t="s">
        <v>24</v>
      </c>
      <c r="B8" s="211"/>
      <c r="C8" s="211"/>
      <c r="D8" s="211"/>
      <c r="E8" s="211"/>
      <c r="F8" s="211"/>
      <c r="G8" s="211"/>
    </row>
    <row r="9" spans="1:7" ht="15.75">
      <c r="A9" s="26" t="s">
        <v>67</v>
      </c>
      <c r="B9" s="211"/>
      <c r="C9" s="211"/>
      <c r="D9" s="211"/>
      <c r="E9" s="211"/>
      <c r="F9" s="211"/>
      <c r="G9" s="211"/>
    </row>
    <row r="10" spans="1:7" ht="15.75">
      <c r="A10" s="26" t="s">
        <v>68</v>
      </c>
      <c r="B10" s="211"/>
      <c r="C10" s="211"/>
      <c r="D10" s="211"/>
      <c r="E10" s="211"/>
      <c r="F10" s="211"/>
      <c r="G10" s="211"/>
    </row>
    <row r="11" spans="1:7" ht="15.75">
      <c r="A11" s="26" t="s">
        <v>73</v>
      </c>
      <c r="B11" s="211"/>
      <c r="C11" s="211"/>
      <c r="D11" s="211"/>
      <c r="E11" s="211"/>
      <c r="F11" s="211"/>
      <c r="G11" s="211"/>
    </row>
    <row r="12" spans="1:7" ht="15.75">
      <c r="A12" s="26" t="s">
        <v>70</v>
      </c>
      <c r="B12" s="211"/>
      <c r="C12" s="211"/>
      <c r="D12" s="211"/>
      <c r="E12" s="211"/>
      <c r="F12" s="211"/>
      <c r="G12" s="211"/>
    </row>
    <row r="13" spans="1:7" ht="15.75">
      <c r="A13" s="26" t="s">
        <v>71</v>
      </c>
      <c r="B13" s="211"/>
      <c r="C13" s="211"/>
      <c r="D13" s="211"/>
      <c r="E13" s="211"/>
      <c r="F13" s="211"/>
      <c r="G13" s="211"/>
    </row>
    <row r="14" spans="1:7" ht="15.75">
      <c r="A14" s="26" t="s">
        <v>72</v>
      </c>
      <c r="B14" s="211"/>
      <c r="C14" s="211"/>
      <c r="D14" s="211"/>
      <c r="E14" s="211"/>
      <c r="F14" s="211"/>
      <c r="G14" s="211"/>
    </row>
    <row r="15" spans="1:7" ht="15.75">
      <c r="A15" s="294" t="s">
        <v>87</v>
      </c>
      <c r="B15" s="291"/>
      <c r="C15" s="291"/>
      <c r="D15" s="291"/>
      <c r="E15" s="291"/>
      <c r="F15" s="291"/>
      <c r="G15" s="291"/>
    </row>
    <row r="16" spans="1:7" ht="15.75">
      <c r="A16" s="2"/>
      <c r="B16" s="2"/>
      <c r="C16" s="2"/>
      <c r="D16" s="2"/>
      <c r="E16" s="2"/>
      <c r="F16" s="2"/>
      <c r="G16" s="2"/>
    </row>
    <row r="17" spans="1:7" ht="16.5">
      <c r="A17" s="293" t="s">
        <v>105</v>
      </c>
      <c r="B17" s="293"/>
      <c r="C17" s="293"/>
      <c r="D17" s="293"/>
      <c r="E17" s="293"/>
      <c r="F17" s="293"/>
      <c r="G17" s="293"/>
    </row>
    <row r="18" spans="1:7" ht="15.75">
      <c r="A18" s="7" t="s">
        <v>15</v>
      </c>
      <c r="B18" s="7" t="s">
        <v>21</v>
      </c>
      <c r="C18" s="316" t="s">
        <v>22</v>
      </c>
      <c r="D18" s="316"/>
      <c r="E18" s="316" t="s">
        <v>125</v>
      </c>
      <c r="F18" s="316"/>
      <c r="G18" s="7" t="s">
        <v>81</v>
      </c>
    </row>
    <row r="19" spans="1:7" ht="15.75">
      <c r="A19" s="15" t="s">
        <v>17</v>
      </c>
      <c r="B19" s="16">
        <v>20</v>
      </c>
      <c r="C19" s="318">
        <v>20</v>
      </c>
      <c r="D19" s="319"/>
      <c r="E19" s="291">
        <v>0</v>
      </c>
      <c r="F19" s="291"/>
      <c r="G19" s="44" t="s">
        <v>180</v>
      </c>
    </row>
    <row r="20" spans="1:7" ht="15.75">
      <c r="A20" s="15" t="s">
        <v>18</v>
      </c>
      <c r="B20" s="16">
        <v>12</v>
      </c>
      <c r="C20" s="318">
        <v>12</v>
      </c>
      <c r="D20" s="319"/>
      <c r="E20" s="291">
        <v>0</v>
      </c>
      <c r="F20" s="291"/>
      <c r="G20" s="44" t="s">
        <v>180</v>
      </c>
    </row>
    <row r="21" spans="1:7" ht="15.75">
      <c r="A21" s="15" t="s">
        <v>19</v>
      </c>
      <c r="B21" s="16">
        <v>31</v>
      </c>
      <c r="C21" s="318">
        <v>19</v>
      </c>
      <c r="D21" s="319"/>
      <c r="E21" s="291" t="s">
        <v>181</v>
      </c>
      <c r="F21" s="291"/>
      <c r="G21" s="44" t="s">
        <v>180</v>
      </c>
    </row>
    <row r="22" spans="1:7" ht="15.75">
      <c r="A22" s="15" t="s">
        <v>20</v>
      </c>
      <c r="B22" s="16"/>
      <c r="C22" s="318"/>
      <c r="D22" s="319"/>
      <c r="E22" s="291"/>
      <c r="F22" s="291"/>
      <c r="G22" s="15"/>
    </row>
    <row r="23" spans="1:7" ht="15.75">
      <c r="A23" s="15" t="s">
        <v>23</v>
      </c>
      <c r="B23" s="16"/>
      <c r="C23" s="318"/>
      <c r="D23" s="319"/>
      <c r="E23" s="291"/>
      <c r="F23" s="291"/>
      <c r="G23" s="15"/>
    </row>
    <row r="24" spans="1:7" ht="15.75">
      <c r="A24" s="15" t="s">
        <v>24</v>
      </c>
      <c r="B24" s="16"/>
      <c r="C24" s="318"/>
      <c r="D24" s="319"/>
      <c r="E24" s="291"/>
      <c r="F24" s="291"/>
      <c r="G24" s="15"/>
    </row>
    <row r="25" spans="1:7" ht="15.75">
      <c r="A25" s="15" t="s">
        <v>67</v>
      </c>
      <c r="B25" s="15"/>
      <c r="C25" s="318"/>
      <c r="D25" s="319"/>
      <c r="E25" s="291"/>
      <c r="F25" s="291"/>
      <c r="G25" s="15"/>
    </row>
    <row r="26" spans="1:7" ht="15.75">
      <c r="A26" s="15" t="s">
        <v>68</v>
      </c>
      <c r="B26" s="15"/>
      <c r="C26" s="318"/>
      <c r="D26" s="319"/>
      <c r="E26" s="291"/>
      <c r="F26" s="291"/>
      <c r="G26" s="15"/>
    </row>
    <row r="27" spans="1:7" ht="15.75">
      <c r="A27" s="15" t="s">
        <v>73</v>
      </c>
      <c r="B27" s="15"/>
      <c r="C27" s="318"/>
      <c r="D27" s="319"/>
      <c r="E27" s="291"/>
      <c r="F27" s="291"/>
      <c r="G27" s="15"/>
    </row>
    <row r="28" spans="1:7" ht="15.75">
      <c r="A28" s="15" t="s">
        <v>70</v>
      </c>
      <c r="B28" s="15"/>
      <c r="C28" s="318"/>
      <c r="D28" s="319"/>
      <c r="E28" s="291"/>
      <c r="F28" s="291"/>
      <c r="G28" s="15"/>
    </row>
    <row r="29" spans="1:7" ht="15.75">
      <c r="A29" s="15" t="s">
        <v>71</v>
      </c>
      <c r="B29" s="15"/>
      <c r="C29" s="318"/>
      <c r="D29" s="319"/>
      <c r="E29" s="291"/>
      <c r="F29" s="291"/>
      <c r="G29" s="15"/>
    </row>
    <row r="30" spans="1:7" ht="15.75">
      <c r="A30" s="15" t="s">
        <v>72</v>
      </c>
      <c r="B30" s="15"/>
      <c r="C30" s="318"/>
      <c r="D30" s="319"/>
      <c r="E30" s="291"/>
      <c r="F30" s="291"/>
      <c r="G30" s="15"/>
    </row>
    <row r="31" spans="1:7" ht="15.75">
      <c r="A31" s="294" t="s">
        <v>87</v>
      </c>
      <c r="B31" s="291"/>
      <c r="C31" s="291"/>
      <c r="D31" s="291"/>
      <c r="E31" s="291"/>
      <c r="F31" s="291"/>
      <c r="G31" s="291"/>
    </row>
  </sheetData>
  <mergeCells count="56">
    <mergeCell ref="A31:G31"/>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B14:D14"/>
    <mergeCell ref="E14:G14"/>
    <mergeCell ref="A15:G15"/>
    <mergeCell ref="A17:G17"/>
    <mergeCell ref="C18:D18"/>
    <mergeCell ref="E18:F18"/>
    <mergeCell ref="B11:D11"/>
    <mergeCell ref="E11:G11"/>
    <mergeCell ref="B12:D12"/>
    <mergeCell ref="E12:G12"/>
    <mergeCell ref="B13:D13"/>
    <mergeCell ref="E13:G13"/>
    <mergeCell ref="B8:D8"/>
    <mergeCell ref="E8:G8"/>
    <mergeCell ref="B9:D9"/>
    <mergeCell ref="E9:G9"/>
    <mergeCell ref="B10:D10"/>
    <mergeCell ref="E10:G10"/>
    <mergeCell ref="B5:D5"/>
    <mergeCell ref="E5:G5"/>
    <mergeCell ref="B6:D6"/>
    <mergeCell ref="E6:G6"/>
    <mergeCell ref="B7:D7"/>
    <mergeCell ref="E7:G7"/>
    <mergeCell ref="B4:D4"/>
    <mergeCell ref="E4:G4"/>
    <mergeCell ref="A1:G1"/>
    <mergeCell ref="B2:D2"/>
    <mergeCell ref="E2:G2"/>
    <mergeCell ref="B3:D3"/>
    <mergeCell ref="E3:G3"/>
  </mergeCells>
  <hyperlinks>
    <hyperlink ref="E3" r:id="rId1" xr:uid="{8D5FEF93-EB09-4D17-B7D5-B257810B3B8B}"/>
    <hyperlink ref="E4" r:id="rId2" xr:uid="{4CF53207-AE5F-45EF-BB7F-EECFB5CCE669}"/>
    <hyperlink ref="E5" r:id="rId3" xr:uid="{E915E974-4318-41BA-9B26-8D87266DBFBE}"/>
    <hyperlink ref="G19" r:id="rId4" location="/reportes/solicitudes" xr:uid="{3C876D62-E47B-43B0-B126-1EC9E22E7702}"/>
    <hyperlink ref="G20" r:id="rId5" location="/reportes/solicitudes" xr:uid="{1A6BD0DD-7D5E-42FD-8139-CBDA13751917}"/>
    <hyperlink ref="G21" r:id="rId6" location="/reportes/solicitudes" xr:uid="{F1210B12-9C15-4BA5-AEDB-5FD0F69A6EF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02B7C-C247-4FDD-96C1-03CAB83C433A}">
  <dimension ref="A1:G42"/>
  <sheetViews>
    <sheetView workbookViewId="0">
      <selection sqref="A1:G42"/>
    </sheetView>
  </sheetViews>
  <sheetFormatPr baseColWidth="10" defaultRowHeight="15"/>
  <cols>
    <col min="7" max="7" width="45.5703125" customWidth="1"/>
  </cols>
  <sheetData>
    <row r="1" spans="1:7" ht="18.75">
      <c r="A1" s="320" t="s">
        <v>108</v>
      </c>
      <c r="B1" s="320"/>
      <c r="C1" s="320"/>
      <c r="D1" s="320"/>
      <c r="E1" s="320"/>
      <c r="F1" s="320"/>
      <c r="G1" s="320"/>
    </row>
    <row r="2" spans="1:7" ht="16.5">
      <c r="A2" s="315" t="s">
        <v>109</v>
      </c>
      <c r="B2" s="315"/>
      <c r="C2" s="315"/>
      <c r="D2" s="315"/>
      <c r="E2" s="315"/>
      <c r="F2" s="315"/>
      <c r="G2" s="315"/>
    </row>
    <row r="3" spans="1:7" ht="15.75">
      <c r="A3" s="316" t="s">
        <v>53</v>
      </c>
      <c r="B3" s="316"/>
      <c r="C3" s="316"/>
      <c r="D3" s="316"/>
      <c r="E3" s="316"/>
      <c r="F3" s="316"/>
      <c r="G3" s="316"/>
    </row>
    <row r="4" spans="1:7" ht="15.75">
      <c r="A4" s="7" t="s">
        <v>85</v>
      </c>
      <c r="B4" s="8" t="s">
        <v>82</v>
      </c>
      <c r="C4" s="316" t="s">
        <v>26</v>
      </c>
      <c r="D4" s="316"/>
      <c r="E4" s="316"/>
      <c r="F4" s="279" t="s">
        <v>54</v>
      </c>
      <c r="G4" s="279"/>
    </row>
    <row r="5" spans="1:7" ht="15.75">
      <c r="A5" s="15"/>
      <c r="B5" s="15"/>
      <c r="C5" s="291"/>
      <c r="D5" s="291"/>
      <c r="E5" s="291"/>
      <c r="F5" s="211"/>
      <c r="G5" s="211"/>
    </row>
    <row r="6" spans="1:7" ht="15.75">
      <c r="A6" s="15"/>
      <c r="B6" s="15"/>
      <c r="C6" s="291"/>
      <c r="D6" s="291"/>
      <c r="E6" s="291"/>
      <c r="F6" s="211"/>
      <c r="G6" s="211"/>
    </row>
    <row r="7" spans="1:7" ht="15.75">
      <c r="A7" s="15"/>
      <c r="B7" s="15"/>
      <c r="C7" s="291"/>
      <c r="D7" s="291"/>
      <c r="E7" s="291"/>
      <c r="F7" s="211"/>
      <c r="G7" s="211"/>
    </row>
    <row r="8" spans="1:7" ht="15.75">
      <c r="A8" s="15"/>
      <c r="B8" s="15"/>
      <c r="C8" s="291"/>
      <c r="D8" s="291"/>
      <c r="E8" s="291"/>
      <c r="F8" s="211"/>
      <c r="G8" s="211"/>
    </row>
    <row r="9" spans="1:7" ht="15.75">
      <c r="A9" s="294" t="s">
        <v>87</v>
      </c>
      <c r="B9" s="291"/>
      <c r="C9" s="291"/>
      <c r="D9" s="291"/>
      <c r="E9" s="291"/>
      <c r="F9" s="291"/>
      <c r="G9" s="291"/>
    </row>
    <row r="10" spans="1:7" ht="15.75">
      <c r="A10" s="2"/>
      <c r="B10" s="2"/>
      <c r="C10" s="2"/>
      <c r="D10" s="2"/>
      <c r="E10" s="2"/>
      <c r="F10" s="2"/>
      <c r="G10" s="2"/>
    </row>
    <row r="11" spans="1:7" ht="15.75">
      <c r="A11" s="316" t="s">
        <v>55</v>
      </c>
      <c r="B11" s="316"/>
      <c r="C11" s="316"/>
      <c r="D11" s="316"/>
      <c r="E11" s="316"/>
      <c r="F11" s="316"/>
      <c r="G11" s="316"/>
    </row>
    <row r="12" spans="1:7" ht="15.75">
      <c r="A12" s="7" t="s">
        <v>85</v>
      </c>
      <c r="B12" s="8" t="s">
        <v>82</v>
      </c>
      <c r="C12" s="316" t="s">
        <v>26</v>
      </c>
      <c r="D12" s="316"/>
      <c r="E12" s="316"/>
      <c r="F12" s="279" t="s">
        <v>54</v>
      </c>
      <c r="G12" s="279"/>
    </row>
    <row r="13" spans="1:7" ht="15.75">
      <c r="A13" s="15"/>
      <c r="B13" s="15"/>
      <c r="C13" s="291"/>
      <c r="D13" s="291"/>
      <c r="E13" s="291"/>
      <c r="F13" s="211"/>
      <c r="G13" s="211"/>
    </row>
    <row r="14" spans="1:7" ht="15.75">
      <c r="A14" s="15"/>
      <c r="B14" s="15"/>
      <c r="C14" s="291"/>
      <c r="D14" s="291"/>
      <c r="E14" s="291"/>
      <c r="F14" s="211"/>
      <c r="G14" s="211"/>
    </row>
    <row r="15" spans="1:7" ht="15.75">
      <c r="A15" s="15"/>
      <c r="B15" s="15"/>
      <c r="C15" s="291"/>
      <c r="D15" s="291"/>
      <c r="E15" s="291"/>
      <c r="F15" s="211"/>
      <c r="G15" s="211"/>
    </row>
    <row r="16" spans="1:7" ht="15.75">
      <c r="A16" s="15"/>
      <c r="B16" s="15"/>
      <c r="C16" s="291"/>
      <c r="D16" s="291"/>
      <c r="E16" s="291"/>
      <c r="F16" s="211"/>
      <c r="G16" s="211"/>
    </row>
    <row r="17" spans="1:7" ht="15.75">
      <c r="A17" s="294" t="s">
        <v>87</v>
      </c>
      <c r="B17" s="291"/>
      <c r="C17" s="291"/>
      <c r="D17" s="291"/>
      <c r="E17" s="291"/>
      <c r="F17" s="291"/>
      <c r="G17" s="291"/>
    </row>
    <row r="18" spans="1:7" ht="15.75">
      <c r="A18" s="2"/>
      <c r="B18" s="2"/>
      <c r="C18" s="2"/>
      <c r="D18" s="2"/>
      <c r="E18" s="2"/>
      <c r="F18" s="2"/>
      <c r="G18" s="2"/>
    </row>
    <row r="19" spans="1:7" ht="15.75">
      <c r="A19" s="316" t="s">
        <v>56</v>
      </c>
      <c r="B19" s="316"/>
      <c r="C19" s="316"/>
      <c r="D19" s="316"/>
      <c r="E19" s="316"/>
      <c r="F19" s="316"/>
      <c r="G19" s="316"/>
    </row>
    <row r="20" spans="1:7" ht="15.75">
      <c r="A20" s="7" t="s">
        <v>85</v>
      </c>
      <c r="B20" s="8" t="s">
        <v>82</v>
      </c>
      <c r="C20" s="316" t="s">
        <v>26</v>
      </c>
      <c r="D20" s="316"/>
      <c r="E20" s="316"/>
      <c r="F20" s="279" t="s">
        <v>54</v>
      </c>
      <c r="G20" s="279"/>
    </row>
    <row r="21" spans="1:7" ht="15.75">
      <c r="A21" s="15"/>
      <c r="B21" s="15"/>
      <c r="C21" s="291"/>
      <c r="D21" s="291"/>
      <c r="E21" s="291"/>
      <c r="F21" s="211"/>
      <c r="G21" s="211"/>
    </row>
    <row r="22" spans="1:7" ht="15.75">
      <c r="A22" s="15"/>
      <c r="B22" s="15"/>
      <c r="C22" s="291"/>
      <c r="D22" s="291"/>
      <c r="E22" s="291"/>
      <c r="F22" s="211"/>
      <c r="G22" s="211"/>
    </row>
    <row r="23" spans="1:7" ht="15.75">
      <c r="A23" s="15"/>
      <c r="B23" s="15"/>
      <c r="C23" s="291"/>
      <c r="D23" s="291"/>
      <c r="E23" s="291"/>
      <c r="F23" s="211"/>
      <c r="G23" s="211"/>
    </row>
    <row r="24" spans="1:7" ht="15.75">
      <c r="A24" s="15"/>
      <c r="B24" s="15"/>
      <c r="C24" s="291"/>
      <c r="D24" s="291"/>
      <c r="E24" s="291"/>
      <c r="F24" s="211"/>
      <c r="G24" s="211"/>
    </row>
    <row r="25" spans="1:7" ht="15.75">
      <c r="A25" s="294" t="s">
        <v>87</v>
      </c>
      <c r="B25" s="291"/>
      <c r="C25" s="291"/>
      <c r="D25" s="291"/>
      <c r="E25" s="291"/>
      <c r="F25" s="291"/>
      <c r="G25" s="291"/>
    </row>
    <row r="26" spans="1:7" ht="15.75">
      <c r="A26" s="2"/>
      <c r="B26" s="2"/>
      <c r="C26" s="2"/>
      <c r="D26" s="2"/>
      <c r="E26" s="2"/>
      <c r="F26" s="2"/>
      <c r="G26" s="2"/>
    </row>
    <row r="27" spans="1:7" ht="15.75">
      <c r="A27" s="316" t="s">
        <v>57</v>
      </c>
      <c r="B27" s="316"/>
      <c r="C27" s="316"/>
      <c r="D27" s="316"/>
      <c r="E27" s="316"/>
      <c r="F27" s="316"/>
      <c r="G27" s="316"/>
    </row>
    <row r="28" spans="1:7" ht="15.75">
      <c r="A28" s="7" t="s">
        <v>85</v>
      </c>
      <c r="B28" s="8" t="s">
        <v>82</v>
      </c>
      <c r="C28" s="316" t="s">
        <v>26</v>
      </c>
      <c r="D28" s="316"/>
      <c r="E28" s="316"/>
      <c r="F28" s="279" t="s">
        <v>54</v>
      </c>
      <c r="G28" s="279"/>
    </row>
    <row r="29" spans="1:7" ht="15.75">
      <c r="A29" s="15"/>
      <c r="B29" s="15"/>
      <c r="C29" s="291"/>
      <c r="D29" s="291"/>
      <c r="E29" s="291"/>
      <c r="F29" s="211"/>
      <c r="G29" s="211"/>
    </row>
    <row r="30" spans="1:7" ht="15.75">
      <c r="A30" s="15"/>
      <c r="B30" s="15"/>
      <c r="C30" s="291"/>
      <c r="D30" s="291"/>
      <c r="E30" s="291"/>
      <c r="F30" s="211"/>
      <c r="G30" s="211"/>
    </row>
    <row r="31" spans="1:7" ht="15.75">
      <c r="A31" s="15"/>
      <c r="B31" s="15"/>
      <c r="C31" s="291"/>
      <c r="D31" s="291"/>
      <c r="E31" s="291"/>
      <c r="F31" s="211"/>
      <c r="G31" s="211"/>
    </row>
    <row r="32" spans="1:7" ht="15.75">
      <c r="A32" s="25"/>
      <c r="B32" s="25"/>
      <c r="C32" s="321"/>
      <c r="D32" s="321"/>
      <c r="E32" s="321"/>
      <c r="F32" s="215"/>
      <c r="G32" s="215"/>
    </row>
    <row r="33" spans="1:7" ht="15.75">
      <c r="A33" s="294" t="s">
        <v>87</v>
      </c>
      <c r="B33" s="291"/>
      <c r="C33" s="291"/>
      <c r="D33" s="291"/>
      <c r="E33" s="291"/>
      <c r="F33" s="291"/>
      <c r="G33" s="291"/>
    </row>
    <row r="34" spans="1:7" ht="15.75">
      <c r="A34" s="2"/>
      <c r="B34" s="2"/>
      <c r="C34" s="2"/>
      <c r="D34" s="2"/>
      <c r="E34" s="2"/>
      <c r="F34" s="2"/>
      <c r="G34" s="2"/>
    </row>
    <row r="35" spans="1:7" ht="15.75">
      <c r="A35" s="316" t="s">
        <v>58</v>
      </c>
      <c r="B35" s="316"/>
      <c r="C35" s="316"/>
      <c r="D35" s="316"/>
      <c r="E35" s="316"/>
      <c r="F35" s="316"/>
      <c r="G35" s="316"/>
    </row>
    <row r="36" spans="1:7" ht="15.75">
      <c r="A36" s="29" t="s">
        <v>4</v>
      </c>
      <c r="B36" s="8" t="s">
        <v>82</v>
      </c>
      <c r="C36" s="316" t="s">
        <v>59</v>
      </c>
      <c r="D36" s="316"/>
      <c r="E36" s="316"/>
      <c r="F36" s="279" t="s">
        <v>60</v>
      </c>
      <c r="G36" s="279"/>
    </row>
    <row r="37" spans="1:7" ht="15.75">
      <c r="A37" s="15"/>
      <c r="B37" s="15"/>
      <c r="C37" s="322"/>
      <c r="D37" s="323"/>
      <c r="E37" s="324"/>
      <c r="F37" s="322"/>
      <c r="G37" s="324"/>
    </row>
    <row r="38" spans="1:7" ht="15.75">
      <c r="A38" s="15"/>
      <c r="B38" s="15"/>
      <c r="C38" s="322"/>
      <c r="D38" s="323"/>
      <c r="E38" s="324"/>
      <c r="F38" s="322"/>
      <c r="G38" s="324"/>
    </row>
    <row r="39" spans="1:7" ht="15.75">
      <c r="A39" s="15"/>
      <c r="B39" s="15"/>
      <c r="C39" s="322"/>
      <c r="D39" s="323"/>
      <c r="E39" s="324"/>
      <c r="F39" s="322"/>
      <c r="G39" s="324"/>
    </row>
    <row r="40" spans="1:7" ht="15.75">
      <c r="A40" s="15"/>
      <c r="B40" s="15"/>
      <c r="C40" s="322"/>
      <c r="D40" s="323"/>
      <c r="E40" s="324"/>
      <c r="F40" s="322"/>
      <c r="G40" s="324"/>
    </row>
    <row r="41" spans="1:7" ht="15.75">
      <c r="A41" s="15"/>
      <c r="B41" s="15"/>
      <c r="C41" s="322"/>
      <c r="D41" s="323"/>
      <c r="E41" s="324"/>
      <c r="F41" s="322"/>
      <c r="G41" s="324"/>
    </row>
    <row r="42" spans="1:7" ht="15.75">
      <c r="A42" s="294" t="s">
        <v>87</v>
      </c>
      <c r="B42" s="291"/>
      <c r="C42" s="291"/>
      <c r="D42" s="291"/>
      <c r="E42" s="291"/>
      <c r="F42" s="291"/>
      <c r="G42" s="291"/>
    </row>
  </sheetData>
  <mergeCells count="64">
    <mergeCell ref="C41:E41"/>
    <mergeCell ref="F41:G41"/>
    <mergeCell ref="A42:G42"/>
    <mergeCell ref="C38:E38"/>
    <mergeCell ref="F38:G38"/>
    <mergeCell ref="C39:E39"/>
    <mergeCell ref="F39:G39"/>
    <mergeCell ref="C40:E40"/>
    <mergeCell ref="F40:G40"/>
    <mergeCell ref="A33:G33"/>
    <mergeCell ref="A35:G35"/>
    <mergeCell ref="C36:E36"/>
    <mergeCell ref="F36:G36"/>
    <mergeCell ref="C37:E37"/>
    <mergeCell ref="F37:G37"/>
    <mergeCell ref="C30:E30"/>
    <mergeCell ref="F30:G30"/>
    <mergeCell ref="C31:E31"/>
    <mergeCell ref="F31:G31"/>
    <mergeCell ref="C32:E32"/>
    <mergeCell ref="F32:G32"/>
    <mergeCell ref="A25:G25"/>
    <mergeCell ref="A27:G27"/>
    <mergeCell ref="C28:E28"/>
    <mergeCell ref="F28:G28"/>
    <mergeCell ref="C29:E29"/>
    <mergeCell ref="F29:G29"/>
    <mergeCell ref="C22:E22"/>
    <mergeCell ref="F22:G22"/>
    <mergeCell ref="C23:E23"/>
    <mergeCell ref="F23:G23"/>
    <mergeCell ref="C24:E24"/>
    <mergeCell ref="F24:G24"/>
    <mergeCell ref="A17:G17"/>
    <mergeCell ref="A19:G19"/>
    <mergeCell ref="C20:E20"/>
    <mergeCell ref="F20:G20"/>
    <mergeCell ref="C21:E21"/>
    <mergeCell ref="F21:G21"/>
    <mergeCell ref="C14:E14"/>
    <mergeCell ref="F14:G14"/>
    <mergeCell ref="C15:E15"/>
    <mergeCell ref="F15:G15"/>
    <mergeCell ref="C16:E16"/>
    <mergeCell ref="F16:G16"/>
    <mergeCell ref="A9:G9"/>
    <mergeCell ref="A11:G11"/>
    <mergeCell ref="C12:E12"/>
    <mergeCell ref="F12:G12"/>
    <mergeCell ref="C13:E13"/>
    <mergeCell ref="F13:G13"/>
    <mergeCell ref="C6:E6"/>
    <mergeCell ref="F6:G6"/>
    <mergeCell ref="C7:E7"/>
    <mergeCell ref="F7:G7"/>
    <mergeCell ref="C8:E8"/>
    <mergeCell ref="F8:G8"/>
    <mergeCell ref="C5:E5"/>
    <mergeCell ref="F5:G5"/>
    <mergeCell ref="A1:G1"/>
    <mergeCell ref="A2:G2"/>
    <mergeCell ref="A3:G3"/>
    <mergeCell ref="C4:E4"/>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MATRIZ RCC_MIC 23</vt:lpstr>
      <vt:lpstr>COMERCIO Y SERVICIOS</vt:lpstr>
      <vt:lpstr>INDUSTRIA</vt:lpstr>
      <vt:lpstr>MIPYMES </vt:lpstr>
      <vt:lpstr>REDIEX</vt:lpstr>
      <vt:lpstr>ADMINISTRACION</vt:lpstr>
      <vt:lpstr>MECIP</vt:lpstr>
      <vt:lpstr>GABINETE TECNICO</vt:lpstr>
      <vt:lpstr>AUDITORIA</vt:lpstr>
      <vt:lpstr>UTA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Giannina Rios</cp:lastModifiedBy>
  <cp:lastPrinted>2023-04-21T22:15:38Z</cp:lastPrinted>
  <dcterms:created xsi:type="dcterms:W3CDTF">2020-06-23T19:35:00Z</dcterms:created>
  <dcterms:modified xsi:type="dcterms:W3CDTF">2023-04-21T23:01:02Z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